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Galenos" sheetId="1" state="visible" r:id="rId2"/>
    <sheet name="Nuevo Nomenclador de Cirugía" sheetId="2" state="visible" r:id="rId3"/>
    <sheet name="Práctica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<sst xmlns="http://schemas.openxmlformats.org/spreadsheetml/2006/main" count="2886" uniqueCount="2158">
  <si>
    <t xml:space="preserve">970 – POLICIA FEDERAL</t>
  </si>
  <si>
    <t xml:space="preserve">PRESTACIÓN</t>
  </si>
  <si>
    <t xml:space="preserve">01/05/2022</t>
  </si>
  <si>
    <t xml:space="preserve">01/06/2023</t>
  </si>
  <si>
    <t xml:space="preserve">01/08/2023</t>
  </si>
  <si>
    <t xml:space="preserve">01/11/2023</t>
  </si>
  <si>
    <t xml:space="preserve">Diferencia en pesos</t>
  </si>
  <si>
    <t xml:space="preserve">Porcentaje aumento (%)</t>
  </si>
  <si>
    <t xml:space="preserve">Consulta</t>
  </si>
  <si>
    <t xml:space="preserve">Básica</t>
  </si>
  <si>
    <t xml:space="preserve">1500</t>
  </si>
  <si>
    <t xml:space="preserve">Diferenciado B</t>
  </si>
  <si>
    <t xml:space="preserve">1600</t>
  </si>
  <si>
    <t xml:space="preserve">Diferenciado C</t>
  </si>
  <si>
    <t xml:space="preserve">1900</t>
  </si>
  <si>
    <t xml:space="preserve">Galeno Quirúrgico</t>
  </si>
  <si>
    <t xml:space="preserve">xxxx</t>
  </si>
  <si>
    <t xml:space="preserve">89</t>
  </si>
  <si>
    <t xml:space="preserve">101</t>
  </si>
  <si>
    <t xml:space="preserve">122</t>
  </si>
  <si>
    <t xml:space="preserve">Galeno Prácticas Médicas</t>
  </si>
  <si>
    <t xml:space="preserve">56</t>
  </si>
  <si>
    <t xml:space="preserve">66</t>
  </si>
  <si>
    <t xml:space="preserve">80</t>
  </si>
  <si>
    <t xml:space="preserve">Gasto Quirúrgico</t>
  </si>
  <si>
    <t xml:space="preserve">35</t>
  </si>
  <si>
    <t xml:space="preserve">Gasto Radiológicos</t>
  </si>
  <si>
    <t xml:space="preserve">32</t>
  </si>
  <si>
    <t xml:space="preserve">Gasto Bioquímico</t>
  </si>
  <si>
    <t xml:space="preserve">85</t>
  </si>
  <si>
    <t xml:space="preserve">Otros Gastos</t>
  </si>
  <si>
    <t xml:space="preserve">16</t>
  </si>
  <si>
    <t xml:space="preserve">NOMENCLADOR DE CIRUGIA</t>
  </si>
  <si>
    <t xml:space="preserve">HONORARIOS</t>
  </si>
  <si>
    <t xml:space="preserve">Porcentaje
Aumento
(%)</t>
  </si>
  <si>
    <t xml:space="preserve">VALORES UNIDAD</t>
  </si>
  <si>
    <t xml:space="preserve">CATEGORIA A</t>
  </si>
  <si>
    <t xml:space="preserve">CATEGORIO B</t>
  </si>
  <si>
    <t xml:space="preserve">CATEGORIA C</t>
  </si>
  <si>
    <t xml:space="preserve">UNIDADES</t>
  </si>
  <si>
    <t xml:space="preserve">Operaciones de Cráneo</t>
  </si>
  <si>
    <t xml:space="preserve">Nivel</t>
  </si>
  <si>
    <t xml:space="preserve">Ayudantes</t>
  </si>
  <si>
    <t xml:space="preserve">GASTOS</t>
  </si>
  <si>
    <t xml:space="preserve">Vig. 01/06/2023</t>
  </si>
  <si>
    <t xml:space="preserve">Vig. 01/08/2023</t>
  </si>
  <si>
    <t xml:space="preserve">Vig. 01/11/2023</t>
  </si>
  <si>
    <t xml:space="preserve">01.20.01</t>
  </si>
  <si>
    <t xml:space="preserve">Tratamiento Quirúrgico Encefalomeningocele</t>
  </si>
  <si>
    <t xml:space="preserve">01.20.02</t>
  </si>
  <si>
    <t xml:space="preserve">Tratamiento Quirúrgico Craneostenosis Excepto de Orbita</t>
  </si>
  <si>
    <t xml:space="preserve">01.20.03</t>
  </si>
  <si>
    <t xml:space="preserve">Craneoplastias C/Injerto Oseo + Fractura Hundimiento</t>
  </si>
  <si>
    <t xml:space="preserve">01.20.04</t>
  </si>
  <si>
    <t xml:space="preserve">Reducción Abierta de Fracturas de Craneo con Elevación o Extracción de Fragmentos</t>
  </si>
  <si>
    <t xml:space="preserve">01.20.05</t>
  </si>
  <si>
    <t xml:space="preserve">Escisión Lesión Tumoral Infecciosa, Parasitaria, etc  de  Huesos de Craneo -con o sin Compromiso de Estructuras Vecinas</t>
  </si>
  <si>
    <t xml:space="preserve">01.20.06</t>
  </si>
  <si>
    <t xml:space="preserve">Descompresión Orbitaria Unilateral. Tumores Oseos de Orbita y Senos (con o sin Craneoplastia)</t>
  </si>
  <si>
    <t xml:space="preserve">2</t>
  </si>
  <si>
    <t xml:space="preserve">Operaciones Intracraneanas</t>
  </si>
  <si>
    <t xml:space="preserve">Unidades</t>
  </si>
  <si>
    <t xml:space="preserve">01.30.01</t>
  </si>
  <si>
    <t xml:space="preserve">Ventriculocisternostomias -Apertura de las Laminas Terminales. Ventriculocisterna Magna y Otras Similares -Como Única Operación</t>
  </si>
  <si>
    <t xml:space="preserve">01.30.02</t>
  </si>
  <si>
    <t xml:space="preserve">Derivación Ventriculoauricula Derecha -Ventriculo Atriostomia- Derivación Ventriculo Peritoneal o Similar -Válvula de Puden, Válvula de Holster, Válvula de Hakin o Similares- como Única Operación</t>
  </si>
  <si>
    <t xml:space="preserve">01.30.03</t>
  </si>
  <si>
    <t xml:space="preserve">Recambio Parcial de Válvula o Colocación de Reservorio a Ventriculo</t>
  </si>
  <si>
    <t xml:space="preserve">01.30.04</t>
  </si>
  <si>
    <t xml:space="preserve">Recambio Total de Valcula de Lcr</t>
  </si>
  <si>
    <t xml:space="preserve">01.30.05</t>
  </si>
  <si>
    <t xml:space="preserve">Lobectomia Parcial o Total por Un Traumatismo o Epilepsia</t>
  </si>
  <si>
    <t xml:space="preserve">01.30.06</t>
  </si>
  <si>
    <t xml:space="preserve">T.Q.Aneurismas Intracraneales, por Clipado ( Se Adiciona el 50 % en Caso de Aneurismas Múltiples). por Vía Endovascular (Estos Procedimientos Se Adiciona el 15%).</t>
  </si>
  <si>
    <t xml:space="preserve">01.30.07</t>
  </si>
  <si>
    <t xml:space="preserve">Punción Coleccion Intercerebral , Epidural, Subdural y/o Subaracnoidea, (Hematoma, Hidroma, Absceso,Etc)</t>
  </si>
  <si>
    <t xml:space="preserve">01.30.08</t>
  </si>
  <si>
    <t xml:space="preserve">Craneotomia Exploradora, con o sin Biopsia. Evacuación de Colección Intracerebral, Epidural, Subdural y/o Subaracnoidea, Extracción de Cuerpo Extraño, etc .</t>
  </si>
  <si>
    <t xml:space="preserve">01.30.09</t>
  </si>
  <si>
    <t xml:space="preserve">Reparación Plástica  de Senos Craneales y/o Meninges Rinolicuorrea, Otolicuorrea, Neumocefalias, Fístulas -Por Craneotomia</t>
  </si>
  <si>
    <t xml:space="preserve">01.30.11</t>
  </si>
  <si>
    <t xml:space="preserve">Escisión de Lesión Tumoral Intracraneana -Neoplasia Benigna o Maligna Ubicación Profunda  -con o sin Lobectomia</t>
  </si>
  <si>
    <t xml:space="preserve">01.30.12</t>
  </si>
  <si>
    <t xml:space="preserve">Escisión de Lesión Tumoral Intracraneana -Neoplasia Benigna o Maligna Ubicación Superficial  -con o sin Lobectomia</t>
  </si>
  <si>
    <t xml:space="preserve">01.30.13</t>
  </si>
  <si>
    <t xml:space="preserve">Drenaje Ventricular Continuo -Como Única Operación</t>
  </si>
  <si>
    <t xml:space="preserve">01.30.14</t>
  </si>
  <si>
    <t xml:space="preserve">Intervenciones Estereotaxicas -Por los Diversos Metodos</t>
  </si>
  <si>
    <t xml:space="preserve">01.30.15</t>
  </si>
  <si>
    <t xml:space="preserve">Punción Diagnóstica o Terapéutica de Ventriculo por Trepanacion</t>
  </si>
  <si>
    <t xml:space="preserve">01.30.16</t>
  </si>
  <si>
    <t xml:space="preserve">Punción Transfontanelar de Ventriculos o Subdural, Terapéutica o Diagnóstica</t>
  </si>
  <si>
    <t xml:space="preserve">Operaciones Vertebromedular</t>
  </si>
  <si>
    <t xml:space="preserve">01.40.01</t>
  </si>
  <si>
    <t xml:space="preserve">Reparación de Defectos Congenitos del Complejo Vertebromeningomedular -Espina Bifida con Meningocele o  Mielomeningoceles, Diastematomielia, etc .</t>
  </si>
  <si>
    <t xml:space="preserve">01.40.02</t>
  </si>
  <si>
    <t xml:space="preserve">Tratamiento Quirúrgico de las Lesiónes Adquiridas del Complejo Vertebromeningeomedular -Escisión, Exploración, Evacuacion de Colecciones, Liberacion de Adherencias, Cuerpo Extraño. Lesiónes Únicas o Múltiples por la Misma Incisión</t>
  </si>
  <si>
    <t xml:space="preserve">01.40.03</t>
  </si>
  <si>
    <t xml:space="preserve">Cordotomia  Espinotalamica, Cordotomia Anterolateal, Melotomia Comisural, Cordotomia Posterior</t>
  </si>
  <si>
    <t xml:space="preserve">4</t>
  </si>
  <si>
    <t xml:space="preserve">Intervenciones Sobre los Nervios Periféricos</t>
  </si>
  <si>
    <t xml:space="preserve">01.50.01</t>
  </si>
  <si>
    <t xml:space="preserve">Neurorrafia, Anastomosis.  Injerto, Escisión de Lesión Tumoral del Nervio Periferico.</t>
  </si>
  <si>
    <t xml:space="preserve">01.50.02</t>
  </si>
  <si>
    <t xml:space="preserve">Escisión de Lesión Tumoral Nervio Periferico (Neuroma de Amputacion, Neuroma de Morton, etc ) No Mencionados en Otros Codigos</t>
  </si>
  <si>
    <t xml:space="preserve">5</t>
  </si>
  <si>
    <t xml:space="preserve">Operaciones en el Sistema Nervioso Vegetativo</t>
  </si>
  <si>
    <t xml:space="preserve">01.60.01</t>
  </si>
  <si>
    <t xml:space="preserve">Simpatectomia Toracica</t>
  </si>
  <si>
    <t xml:space="preserve">01.60.02</t>
  </si>
  <si>
    <t xml:space="preserve">Simpatectomia Lumbar - por Lumbotomia</t>
  </si>
  <si>
    <t xml:space="preserve">01.60.03</t>
  </si>
  <si>
    <t xml:space="preserve">Resección de Plexos Hipogastricos Superior o Inferior</t>
  </si>
  <si>
    <t xml:space="preserve">6</t>
  </si>
  <si>
    <t xml:space="preserve">Operaciones en la Órbita, en el Globo Ocular y Músculos Oculares</t>
  </si>
  <si>
    <t xml:space="preserve">02.20.01</t>
  </si>
  <si>
    <t xml:space="preserve">Exenteracion del Contenido Orbitario -No incluye Injerto de Piel</t>
  </si>
  <si>
    <t xml:space="preserve">02.20.02</t>
  </si>
  <si>
    <t xml:space="preserve">Orbitotomia con Escisión de Lesión de Orbita. con Extracción de Cuerpo Extraño, con Exploración,  Drenaje, etc . -con o sin Apertura de Pared de Orbita</t>
  </si>
  <si>
    <t xml:space="preserve">02.20.03</t>
  </si>
  <si>
    <t xml:space="preserve">Biopsia de Orbita</t>
  </si>
  <si>
    <t xml:space="preserve">02.20.04</t>
  </si>
  <si>
    <t xml:space="preserve">Enucleacion o Evisceracion</t>
  </si>
  <si>
    <t xml:space="preserve">02.20.05</t>
  </si>
  <si>
    <t xml:space="preserve">Estrabismo por Cualquier Tecnica o Cantidad de Musculos</t>
  </si>
  <si>
    <t xml:space="preserve">02.20.06</t>
  </si>
  <si>
    <t xml:space="preserve">Estrabismo con Sutura Reajustable</t>
  </si>
  <si>
    <t xml:space="preserve">7</t>
  </si>
  <si>
    <t xml:space="preserve">Operaciones en los Párpados</t>
  </si>
  <si>
    <t xml:space="preserve">02.30.01</t>
  </si>
  <si>
    <t xml:space="preserve">Reconstrucción Total del Párpado. Tecnica de Hugjes o Similar</t>
  </si>
  <si>
    <t xml:space="preserve">02.30.03</t>
  </si>
  <si>
    <t xml:space="preserve">Blefaroplastia - Injerto, Cantoplastia, Tarsoplastia, Restauracion Plástica de Cejas por Injerto. Reposiciòn Base Ciliar, Correccion de Ptosis -Unilateral- Ectropion y Entropion</t>
  </si>
  <si>
    <t xml:space="preserve">02.30.04</t>
  </si>
  <si>
    <t xml:space="preserve">Blefarorrafia Parcial o Total</t>
  </si>
  <si>
    <t xml:space="preserve">02.30.05</t>
  </si>
  <si>
    <t xml:space="preserve">Blefarochalasis</t>
  </si>
  <si>
    <t xml:space="preserve">8</t>
  </si>
  <si>
    <t xml:space="preserve">Operaciones en el Tracto Lagrimal</t>
  </si>
  <si>
    <t xml:space="preserve">02.30.32</t>
  </si>
  <si>
    <t xml:space="preserve">Drenaje de Glandula o Saco Lagrimal- Absceso- Seccion de Papila Lagrimal -Estricturotomia</t>
  </si>
  <si>
    <t xml:space="preserve">10</t>
  </si>
  <si>
    <t xml:space="preserve">Operaciones en la Conjuntiva</t>
  </si>
  <si>
    <t xml:space="preserve">02.40.01</t>
  </si>
  <si>
    <t xml:space="preserve">Conjuntivoplastia -Injerto Libre de Conjuntiva. Flapping de Conjuntiva o con Injerto de Limbo, Recubrimiento con Membrana Amniotico</t>
  </si>
  <si>
    <t xml:space="preserve">02.40.02</t>
  </si>
  <si>
    <t xml:space="preserve">Escisión de Lesión Conjuntiva -Quiste Epitelioma, Nevus, Pterigion-</t>
  </si>
  <si>
    <t xml:space="preserve">02.40.03</t>
  </si>
  <si>
    <t xml:space="preserve">Introducción de Substancias Terapéuticas, Subconjuntivales y en Tenon con Incisión y Sutura</t>
  </si>
  <si>
    <t xml:space="preserve">02.40.04</t>
  </si>
  <si>
    <t xml:space="preserve">Peritectomia, Peritotomia, Escisiòn de Anillo de Conjuntiva Alrededor de Cornea -Pannus</t>
  </si>
  <si>
    <t xml:space="preserve">02.40.05</t>
  </si>
  <si>
    <t xml:space="preserve">Sutura de Conjuntiva -Incluida Extracción de Cuerpo Extraño- Cuerpo Extraño Subconjuntival.Biopsia de Conjuntiva</t>
  </si>
  <si>
    <t xml:space="preserve">11</t>
  </si>
  <si>
    <t xml:space="preserve">Operaciones en la Córnea</t>
  </si>
  <si>
    <t xml:space="preserve">02.50.01</t>
  </si>
  <si>
    <t xml:space="preserve">Queratoplastia Laminar</t>
  </si>
  <si>
    <t xml:space="preserve">02.50.02</t>
  </si>
  <si>
    <t xml:space="preserve">Queratoplastia Penetrante</t>
  </si>
  <si>
    <t xml:space="preserve">02.50.03</t>
  </si>
  <si>
    <t xml:space="preserve">Sutura de Cornea</t>
  </si>
  <si>
    <t xml:space="preserve">02.50.04</t>
  </si>
  <si>
    <t xml:space="preserve">Queratocentesis Cauterizacion Toma de Material</t>
  </si>
  <si>
    <t xml:space="preserve">12</t>
  </si>
  <si>
    <t xml:space="preserve">Operaciones en el Iris y Cuerpo Ciliar</t>
  </si>
  <si>
    <t xml:space="preserve">02.60.03</t>
  </si>
  <si>
    <t xml:space="preserve">Iridotomia. Coreoplastia. Iridectomia</t>
  </si>
  <si>
    <t xml:space="preserve">02.60.04</t>
  </si>
  <si>
    <t xml:space="preserve">Iridocicloctomía. Iridociclectomia por Tumores</t>
  </si>
  <si>
    <t xml:space="preserve">13</t>
  </si>
  <si>
    <t xml:space="preserve">Operaciones en la Esclerótica y en la Retina</t>
  </si>
  <si>
    <t xml:space="preserve">02.70.01</t>
  </si>
  <si>
    <t xml:space="preserve">Retinopexia con Esclerectomia e Implante</t>
  </si>
  <si>
    <t xml:space="preserve">02.70.02</t>
  </si>
  <si>
    <t xml:space="preserve">Retinopexia Neumatica . Fotocoagulacion -Diatermia, Crio etc</t>
  </si>
  <si>
    <t xml:space="preserve">14</t>
  </si>
  <si>
    <t xml:space="preserve">Operaciones en el Cristalino</t>
  </si>
  <si>
    <t xml:space="preserve">02.80.01</t>
  </si>
  <si>
    <t xml:space="preserve">Extracción de Cristalino y Colocacion de Lio (Excluye Lio y Sustancia Viscoelastica)</t>
  </si>
  <si>
    <t xml:space="preserve">15</t>
  </si>
  <si>
    <t xml:space="preserve">Vitrectomías en Desprendimientos Complejos</t>
  </si>
  <si>
    <t xml:space="preserve">02.90.02</t>
  </si>
  <si>
    <t xml:space="preserve">Vitrectomia y Catarata</t>
  </si>
  <si>
    <t xml:space="preserve">Operaciones en el Oído Externo</t>
  </si>
  <si>
    <t xml:space="preserve">03.20.01</t>
  </si>
  <si>
    <t xml:space="preserve">Escisión Completa o Amputacion de Pabellon</t>
  </si>
  <si>
    <t xml:space="preserve">03.20.02</t>
  </si>
  <si>
    <t xml:space="preserve">Incisión y Drenaje de Auricula. Sutura del Pabellon Auricular</t>
  </si>
  <si>
    <t xml:space="preserve">03.20.03</t>
  </si>
  <si>
    <t xml:space="preserve">Cirugía de Agenesia de Conducto Auditivo Externo</t>
  </si>
  <si>
    <t xml:space="preserve">03.20.04</t>
  </si>
  <si>
    <t xml:space="preserve">Resección de Osteoma</t>
  </si>
  <si>
    <t xml:space="preserve">03.20.05</t>
  </si>
  <si>
    <t xml:space="preserve">Extirpación de Coloboma Auris</t>
  </si>
  <si>
    <t xml:space="preserve">03.20.06</t>
  </si>
  <si>
    <t xml:space="preserve">Escisión de Lesión Local de Conducto Auditivo Externo. Incisión y Drenaje de Conducto Auditivo Externo y de Piel de Oido. Biopsia de Oido Externo</t>
  </si>
  <si>
    <t xml:space="preserve">03.20.07</t>
  </si>
  <si>
    <t xml:space="preserve">Meatoplastia de Partes Blandas como Único Procedimiento</t>
  </si>
  <si>
    <t xml:space="preserve">17</t>
  </si>
  <si>
    <t xml:space="preserve">Operaciones en el Oído Medio</t>
  </si>
  <si>
    <t xml:space="preserve">03.20.31</t>
  </si>
  <si>
    <t xml:space="preserve">Miringoplastia Inductiva Simple</t>
  </si>
  <si>
    <t xml:space="preserve">03.20.32</t>
  </si>
  <si>
    <t xml:space="preserve">Timpanoplastia</t>
  </si>
  <si>
    <t xml:space="preserve">03.20.34</t>
  </si>
  <si>
    <t xml:space="preserve">Miringotomia con o sin Colocación de Tubo Drenaje -Uni o Bilateral , incluye Fresado Conducto Auditivo</t>
  </si>
  <si>
    <t xml:space="preserve">03.20.35</t>
  </si>
  <si>
    <t xml:space="preserve">Estapedectomia</t>
  </si>
  <si>
    <t xml:space="preserve">03.20.36</t>
  </si>
  <si>
    <t xml:space="preserve">Mastoidectomia Simple o Radical</t>
  </si>
  <si>
    <t xml:space="preserve">03.20.37</t>
  </si>
  <si>
    <t xml:space="preserve">Cirugía del Glomus Yugularis con Neurocirujano 2 Equipos</t>
  </si>
  <si>
    <t xml:space="preserve">03.20.38</t>
  </si>
  <si>
    <t xml:space="preserve">Cirugía de Segunda y Tercera Porciones de Nervio Facial</t>
  </si>
  <si>
    <t xml:space="preserve">03.20.39</t>
  </si>
  <si>
    <t xml:space="preserve">Extracción de Cuerpo Extraño, con Anestesia General</t>
  </si>
  <si>
    <t xml:space="preserve">03.20.41</t>
  </si>
  <si>
    <t xml:space="preserve">Cirugía del Neurinoma Acustico por Fosa Cerebral Media . con Neurocirujano Ver Correccion Arriba Oido Medio</t>
  </si>
  <si>
    <t xml:space="preserve">18</t>
  </si>
  <si>
    <t xml:space="preserve">Operaciones en el Oído Interno y Conducto Auditivo Interno</t>
  </si>
  <si>
    <t xml:space="preserve">03.20.61</t>
  </si>
  <si>
    <t xml:space="preserve">Cirugía del Conducto Auditivo Interno (Neurinoma Via Otologica) y su Contenido -Primera Porción del Facial. Auditivo Interno Vestibular-</t>
  </si>
  <si>
    <t xml:space="preserve">19</t>
  </si>
  <si>
    <t xml:space="preserve">Operaciones en la Nariz</t>
  </si>
  <si>
    <t xml:space="preserve">03.30.01</t>
  </si>
  <si>
    <t xml:space="preserve">Resección Total de Nariz</t>
  </si>
  <si>
    <t xml:space="preserve">03.30.02</t>
  </si>
  <si>
    <t xml:space="preserve">Tratamiento Quirúrgico del Rinofima</t>
  </si>
  <si>
    <t xml:space="preserve">03.30.03</t>
  </si>
  <si>
    <t xml:space="preserve">Resección de Lesión Local Endonasal -De Septum, de Cornetes, Hematoma Septal, Drenaje de Septum - Extirpación de Polipos Nasales</t>
  </si>
  <si>
    <t xml:space="preserve">03.30.04</t>
  </si>
  <si>
    <t xml:space="preserve">Septumplastia Simple</t>
  </si>
  <si>
    <t xml:space="preserve">03.30.05</t>
  </si>
  <si>
    <t xml:space="preserve">Septumplastia por Perforación o Implante Correctivo</t>
  </si>
  <si>
    <t xml:space="preserve">03.30.06</t>
  </si>
  <si>
    <t xml:space="preserve">Sutura de Nariz. Biopsia de Nariz</t>
  </si>
  <si>
    <t xml:space="preserve">20</t>
  </si>
  <si>
    <t xml:space="preserve">Operaciones en los Senos Paranasales</t>
  </si>
  <si>
    <t xml:space="preserve">03.30.51</t>
  </si>
  <si>
    <t xml:space="preserve">Sinusotomia Combinada, Frontal, Etmoidal y Esfenoidal -Bilateral-</t>
  </si>
  <si>
    <t xml:space="preserve">03.30.52</t>
  </si>
  <si>
    <t xml:space="preserve">Sinusotomia Radical Frontal</t>
  </si>
  <si>
    <t xml:space="preserve">03.30.53</t>
  </si>
  <si>
    <t xml:space="preserve">Sinusotomia Esfenoidal</t>
  </si>
  <si>
    <t xml:space="preserve">03.30.54</t>
  </si>
  <si>
    <t xml:space="preserve">Punción de Seno Esfenoidal</t>
  </si>
  <si>
    <t xml:space="preserve">03.30.55</t>
  </si>
  <si>
    <t xml:space="preserve">Etmoidectomia Interna</t>
  </si>
  <si>
    <t xml:space="preserve">03.30.56</t>
  </si>
  <si>
    <t xml:space="preserve">Cirugía de Tumores Etmoidales</t>
  </si>
  <si>
    <t xml:space="preserve">03.30.57</t>
  </si>
  <si>
    <t xml:space="preserve">Antrotomia Maxilar Radical Sinusotomia Maxilar Radical -Unilateral</t>
  </si>
  <si>
    <t xml:space="preserve">03.30.58</t>
  </si>
  <si>
    <t xml:space="preserve">Antrotomia Maxilar Radical -Sinusotomia Maxilar Radical -Bilateral</t>
  </si>
  <si>
    <t xml:space="preserve">03.30.59</t>
  </si>
  <si>
    <t xml:space="preserve">Sinusotomia Maxilar Simple - Reducción de Fractura de la Rama Montante Maxilar</t>
  </si>
  <si>
    <t xml:space="preserve">03.30.60</t>
  </si>
  <si>
    <t xml:space="preserve">Sinusotomia Maxilar Simple Bilateral</t>
  </si>
  <si>
    <t xml:space="preserve">03.30.61</t>
  </si>
  <si>
    <t xml:space="preserve">Cierre Fístula Oral de Seno Maxilar -Bucoantral-</t>
  </si>
  <si>
    <t xml:space="preserve">03.30.62</t>
  </si>
  <si>
    <t xml:space="preserve">Punción de Seno con o sin Inserción de Sonda Dentro del Seno Paranasal o Biopsia del Seno Paranasal -Uni o Bilateral</t>
  </si>
  <si>
    <t xml:space="preserve">03.30.63</t>
  </si>
  <si>
    <t xml:space="preserve">Cirugía de la Fosa Pterigomaxilar -Exploración, Escisión de Tumor, etc .</t>
  </si>
  <si>
    <t xml:space="preserve">03.30.64</t>
  </si>
  <si>
    <t xml:space="preserve">Dacriocistorrinostomia</t>
  </si>
  <si>
    <t xml:space="preserve">21</t>
  </si>
  <si>
    <t xml:space="preserve">Operaciones Laringe</t>
  </si>
  <si>
    <t xml:space="preserve">03.40.01</t>
  </si>
  <si>
    <t xml:space="preserve">Laringectomia</t>
  </si>
  <si>
    <t xml:space="preserve">03.40.02</t>
  </si>
  <si>
    <t xml:space="preserve">Laringectomia Mas Vaciamiento Cervical. Operación Comando de Laringe</t>
  </si>
  <si>
    <t xml:space="preserve">03.40.04</t>
  </si>
  <si>
    <t xml:space="preserve">Laringectomia Total</t>
  </si>
  <si>
    <t xml:space="preserve">03.40.05</t>
  </si>
  <si>
    <t xml:space="preserve">Laringectomia Parcial</t>
  </si>
  <si>
    <t xml:space="preserve">03.40.06</t>
  </si>
  <si>
    <t xml:space="preserve">Incisión y Drenaje de Laringe -Absceso, Pericondritis</t>
  </si>
  <si>
    <t xml:space="preserve">03.40.07</t>
  </si>
  <si>
    <t xml:space="preserve">Microcirugía Laringe Simple Tratamiento Endoscópico de las Membranas y Resección Endoscopica de Tumores. Disfonia Espastica (Inyección de Toxina Botulinica). Tratamiento del Sulcus Vocales. Presbifonia (Colocación de Acido Hialuronico o Grasa en las Cuerdas Vocales). Feminización Endoscopica (Glotoplastia Tipo Wendler).</t>
  </si>
  <si>
    <t xml:space="preserve">03.40.09</t>
  </si>
  <si>
    <t xml:space="preserve">Biopsia de Laringe</t>
  </si>
  <si>
    <t xml:space="preserve">03.40.13</t>
  </si>
  <si>
    <t xml:space="preserve">Cierre de Faringostoma-Sutura de Faringe Pos-Laringectomia Total</t>
  </si>
  <si>
    <t xml:space="preserve">22</t>
  </si>
  <si>
    <t xml:space="preserve">Operaciones en Paladar y la Uvula</t>
  </si>
  <si>
    <t xml:space="preserve">03.40.31</t>
  </si>
  <si>
    <t xml:space="preserve">Palatoplastia</t>
  </si>
  <si>
    <t xml:space="preserve">03.40.32</t>
  </si>
  <si>
    <t xml:space="preserve">Resección Total de Paladar y Recontrucción Inmediata con Injerto o Colgajo -incluye Toma de Injerto y Preparación de Colgajo</t>
  </si>
  <si>
    <t xml:space="preserve">03.40.33</t>
  </si>
  <si>
    <t xml:space="preserve">Operación Comando de Paladar Blando -Escisión de Lesión Primaria y Vaciamiento Ganglionar</t>
  </si>
  <si>
    <t xml:space="preserve">03.40.34</t>
  </si>
  <si>
    <t xml:space="preserve">Reseccion Parcial Paladar - Paliativo</t>
  </si>
  <si>
    <t xml:space="preserve">03.40.35</t>
  </si>
  <si>
    <t xml:space="preserve">Incisión y Drenaje de Paladar -Absceso- Sutura de Paladar. Biopsia de Paladar</t>
  </si>
  <si>
    <t xml:space="preserve">23</t>
  </si>
  <si>
    <t xml:space="preserve">Operaciones en Amígdalas Adenoides Faringe y Nasofaringe</t>
  </si>
  <si>
    <t xml:space="preserve">03.40.61</t>
  </si>
  <si>
    <t xml:space="preserve">Amigdalectomia. Adenoidectomia o Amigdalo-Adenoidectomia</t>
  </si>
  <si>
    <t xml:space="preserve">03.40.62</t>
  </si>
  <si>
    <t xml:space="preserve">Escisión o Electrocoagulación de Amigdala Lingual. Resto Amigdalino o Tejido Linfoideo-Faringeo</t>
  </si>
  <si>
    <t xml:space="preserve">03.40.63</t>
  </si>
  <si>
    <t xml:space="preserve">Incisión y Drenaje de Amigdalas o de Tejidos Periamigdalinos</t>
  </si>
  <si>
    <t xml:space="preserve">03.40.64</t>
  </si>
  <si>
    <t xml:space="preserve">Operación Comando de Faringe -Escisión de Lesión Primaria y Vaciamiento Ganglionar Cervical</t>
  </si>
  <si>
    <t xml:space="preserve">03.40.65</t>
  </si>
  <si>
    <t xml:space="preserve">Faringoplastia Tratamiento Quirúrgico de Roncopatia</t>
  </si>
  <si>
    <t xml:space="preserve">03.40.66</t>
  </si>
  <si>
    <t xml:space="preserve">Faringectomia Parcial(Tumores)</t>
  </si>
  <si>
    <t xml:space="preserve">03.40.67</t>
  </si>
  <si>
    <t xml:space="preserve">Escisión de Diverticulo Faringoesofagico. Escisión de Lesión Local de Faringe, de Fístula Branquial y/o Quiste Branquial o Vestigio</t>
  </si>
  <si>
    <t xml:space="preserve">03.40.68</t>
  </si>
  <si>
    <t xml:space="preserve">Faringotomia-Exploración-Extracción de Cuerpo Extraño-Incisión y Drenaje de Tejido Retrofaringeo -Por Vía Bucal</t>
  </si>
  <si>
    <t xml:space="preserve">03.40.69</t>
  </si>
  <si>
    <t xml:space="preserve">Cierre de Faringostoma</t>
  </si>
  <si>
    <t xml:space="preserve">03.40.70</t>
  </si>
  <si>
    <t xml:space="preserve">Sutura de Faringe</t>
  </si>
  <si>
    <t xml:space="preserve">03.40.71</t>
  </si>
  <si>
    <t xml:space="preserve">Biopsia de Faringe</t>
  </si>
  <si>
    <t xml:space="preserve">03.40.72</t>
  </si>
  <si>
    <t xml:space="preserve">Escisión Radical de Lesión de Nasofaringe</t>
  </si>
  <si>
    <t xml:space="preserve">03.40.73</t>
  </si>
  <si>
    <t xml:space="preserve">Biopsia de  Lesión de Nasofaringe</t>
  </si>
  <si>
    <t xml:space="preserve">25</t>
  </si>
  <si>
    <t xml:space="preserve">Operaciones en Dientes Encías Maxilar Inferior</t>
  </si>
  <si>
    <t xml:space="preserve">03.60.01</t>
  </si>
  <si>
    <t xml:space="preserve">Incisión y Drenaje de Lesión de Origen Dentario</t>
  </si>
  <si>
    <t xml:space="preserve">03.60.02</t>
  </si>
  <si>
    <t xml:space="preserve">Extirpación de Tumores de Germen Dentario. Ameblastoma</t>
  </si>
  <si>
    <t xml:space="preserve">03.60.03</t>
  </si>
  <si>
    <t xml:space="preserve">Gingivectomia Parcial (Tumores)</t>
  </si>
  <si>
    <t xml:space="preserve">03.60.04</t>
  </si>
  <si>
    <t xml:space="preserve">ingivectomia Total Ampliada (Tumores)</t>
  </si>
  <si>
    <t xml:space="preserve">03.60.05</t>
  </si>
  <si>
    <t xml:space="preserve">Operación Comando de Encia o de Trigono Retromolar. Escisión de Lesión Primaria, Mas Vaciamiento Ganglionar Cervical</t>
  </si>
  <si>
    <t xml:space="preserve">03.60.06</t>
  </si>
  <si>
    <t xml:space="preserve">Biopsia  de Encia. Sutura de Encia</t>
  </si>
  <si>
    <t xml:space="preserve">03.60.09</t>
  </si>
  <si>
    <t xml:space="preserve">Resección Total de Paladar</t>
  </si>
  <si>
    <t xml:space="preserve">26</t>
  </si>
  <si>
    <t xml:space="preserve">Operaciones Glándulas y Conducto Salivales</t>
  </si>
  <si>
    <t xml:space="preserve">03.60.51</t>
  </si>
  <si>
    <t xml:space="preserve">Parotidectomia Total</t>
  </si>
  <si>
    <t xml:space="preserve">03.60.52</t>
  </si>
  <si>
    <t xml:space="preserve">Parotidectomia Superficial</t>
  </si>
  <si>
    <t xml:space="preserve">03.60.53</t>
  </si>
  <si>
    <t xml:space="preserve">Operación Comando de Parotida -Escisión de Lesión Primaria y Vaciamiento Ganglionar Cervical</t>
  </si>
  <si>
    <t xml:space="preserve">03.60.54</t>
  </si>
  <si>
    <t xml:space="preserve">Escisión Radical de Glandula Submaxilar</t>
  </si>
  <si>
    <t xml:space="preserve">03.60.55</t>
  </si>
  <si>
    <t xml:space="preserve">Operación Comando de Glandula Submaxilar-Escisión de Lesión Primaria y Vaciamiento Ganglionar Cervical</t>
  </si>
  <si>
    <t xml:space="preserve">03.60.56</t>
  </si>
  <si>
    <t xml:space="preserve">Incisión y Drenaje de Glandula Parotida. Submaxilar o Sus Conductos</t>
  </si>
  <si>
    <t xml:space="preserve">03.60.57</t>
  </si>
  <si>
    <t xml:space="preserve">Biopsia a Cielo Abierto de Glandula y Extracción Endoral de Calculo Salival</t>
  </si>
  <si>
    <t xml:space="preserve">03.60.58</t>
  </si>
  <si>
    <t xml:space="preserve">Extirpación de Ranula</t>
  </si>
  <si>
    <t xml:space="preserve">27</t>
  </si>
  <si>
    <t xml:space="preserve">Operaciones en la Boca</t>
  </si>
  <si>
    <t xml:space="preserve">03.70.01</t>
  </si>
  <si>
    <t xml:space="preserve">Operación Comando Piso de Boca-Escisión de Lesión Primaria y Vaciamiento Ganglionar Cervical</t>
  </si>
  <si>
    <t xml:space="preserve">03.70.02</t>
  </si>
  <si>
    <t xml:space="preserve">Escisión Ampliada de Mucosa Yugal y Reconstrucción Inmediata con Injerto o Colgajo -incluye Toma de Injerto o Preparación de Colgajo.</t>
  </si>
  <si>
    <t xml:space="preserve">03.70.03</t>
  </si>
  <si>
    <t xml:space="preserve">Estomatoplastia con Injerto -incluye Toma de Injerto</t>
  </si>
  <si>
    <t xml:space="preserve">03.70.04</t>
  </si>
  <si>
    <t xml:space="preserve">Incisión y Drenaje de Piso de Boca- Biopsia de Mucosa Bucal. Sutura de Boca -Piso o Cara Mucosa de Mejilla</t>
  </si>
  <si>
    <t xml:space="preserve">03.70.05</t>
  </si>
  <si>
    <t xml:space="preserve">Cierre de Fístula Externa de Boca</t>
  </si>
  <si>
    <t xml:space="preserve">03.70.06</t>
  </si>
  <si>
    <t xml:space="preserve">Exeresis de Lesión Benigna de Piso de Boca</t>
  </si>
  <si>
    <t xml:space="preserve">28</t>
  </si>
  <si>
    <t xml:space="preserve">Operaciones en Labios</t>
  </si>
  <si>
    <t xml:space="preserve">03.70.31</t>
  </si>
  <si>
    <t xml:space="preserve">Escisión Local de Lesión de Labio</t>
  </si>
  <si>
    <t xml:space="preserve">03.70.32</t>
  </si>
  <si>
    <t xml:space="preserve">Incisión y Drenaje de Labio -Absceso- Sutura de Labio. Biopsia de Labio</t>
  </si>
  <si>
    <t xml:space="preserve">03.70.34</t>
  </si>
  <si>
    <t xml:space="preserve">Reseccion de Lesion de Labio y Colgajos Locales Bilaterales</t>
  </si>
  <si>
    <t xml:space="preserve">29</t>
  </si>
  <si>
    <t xml:space="preserve">Operaciones en la Lengua</t>
  </si>
  <si>
    <t xml:space="preserve">03.70.61</t>
  </si>
  <si>
    <t xml:space="preserve">Operación Comando de Lengua -Escisión  de Lesión Primaria y Vaciamiento Ganglionar Cervical</t>
  </si>
  <si>
    <t xml:space="preserve">03.70.62</t>
  </si>
  <si>
    <t xml:space="preserve">Glosectomia Subtotal</t>
  </si>
  <si>
    <t xml:space="preserve">03.70.63</t>
  </si>
  <si>
    <t xml:space="preserve">Escisión Local de Lesión de Lengua</t>
  </si>
  <si>
    <t xml:space="preserve">03.70.64</t>
  </si>
  <si>
    <t xml:space="preserve">Glosoplastia.(Plástica por Anquiloglosia)</t>
  </si>
  <si>
    <t xml:space="preserve">03.70.65</t>
  </si>
  <si>
    <t xml:space="preserve">Glosotomia con Drenaje de Absceso, con Extracción de Cuerpo Extraño. Seccion Frenillo Lingual. Sutura de Lengua- Biopsia de Lengua</t>
  </si>
  <si>
    <t xml:space="preserve">31</t>
  </si>
  <si>
    <t xml:space="preserve">Operaciones en las Glándulas Tiroides y Paratiroides</t>
  </si>
  <si>
    <t xml:space="preserve">04.20.01</t>
  </si>
  <si>
    <t xml:space="preserve">Tiroidectomia Total con Vaciamiento Ganglionar, Radical Unilateral</t>
  </si>
  <si>
    <t xml:space="preserve">04.20.02</t>
  </si>
  <si>
    <t xml:space="preserve">Tiroidectomia Total con Vaciamiento Ganglionar Radical Bilateral</t>
  </si>
  <si>
    <t xml:space="preserve">04.20.03</t>
  </si>
  <si>
    <t xml:space="preserve">Tiroidectomia Total</t>
  </si>
  <si>
    <t xml:space="preserve">04.20.04</t>
  </si>
  <si>
    <t xml:space="preserve">Tiroidectomia Subtotal-Hemitiroidectomia</t>
  </si>
  <si>
    <t xml:space="preserve">04.20.05</t>
  </si>
  <si>
    <t xml:space="preserve">Extirpación de Quiste Tirogloso</t>
  </si>
  <si>
    <t xml:space="preserve">04.20.06</t>
  </si>
  <si>
    <t xml:space="preserve">Punción Biopsia de Tiroides</t>
  </si>
  <si>
    <t xml:space="preserve">04.20.07</t>
  </si>
  <si>
    <t xml:space="preserve">Paratiroidectomia</t>
  </si>
  <si>
    <t xml:space="preserve">04.20.09</t>
  </si>
  <si>
    <t xml:space="preserve">Cirugía del Hiperparatiroidismo. Exeresis de Dos o Mas Glandulas</t>
  </si>
  <si>
    <t xml:space="preserve">04.20.12</t>
  </si>
  <si>
    <t xml:space="preserve">Tiroidectomia por Bocio Endotoracico por Esternotomia</t>
  </si>
  <si>
    <t xml:space="preserve">04.20.13</t>
  </si>
  <si>
    <t xml:space="preserve">Exeresis de Neuroblastoma Cervical y Tumores Paraespinales Cervicales</t>
  </si>
  <si>
    <t xml:space="preserve">Operaciones en las Glándulas Suprarrenales</t>
  </si>
  <si>
    <t xml:space="preserve">04.30.01</t>
  </si>
  <si>
    <t xml:space="preserve">Adrenalectomia Bilateral</t>
  </si>
  <si>
    <t xml:space="preserve">04.30.02</t>
  </si>
  <si>
    <t xml:space="preserve">Adrenalectomia Unilateral</t>
  </si>
  <si>
    <t xml:space="preserve">33</t>
  </si>
  <si>
    <t xml:space="preserve">Operaciones en la Glándula Hipófisis</t>
  </si>
  <si>
    <t xml:space="preserve">04.40.01</t>
  </si>
  <si>
    <t xml:space="preserve">Hipofisectomia Transeptoesfenoidal</t>
  </si>
  <si>
    <t xml:space="preserve">34</t>
  </si>
  <si>
    <t xml:space="preserve">Operaciones en la Pared Torácica</t>
  </si>
  <si>
    <t xml:space="preserve">05.20.01</t>
  </si>
  <si>
    <t xml:space="preserve">Resección de Pleura Parietal. Costillas, Musculos Intercostales -Como Única Operación</t>
  </si>
  <si>
    <t xml:space="preserve">05.20.02</t>
  </si>
  <si>
    <t xml:space="preserve">Operación Plástica de Torax en Carina o Excavado</t>
  </si>
  <si>
    <t xml:space="preserve">05.20.03</t>
  </si>
  <si>
    <t xml:space="preserve">Toracoplastia</t>
  </si>
  <si>
    <t xml:space="preserve">05.20.05</t>
  </si>
  <si>
    <t xml:space="preserve">Reparación de Hernias Diagragmaticas a Traves de Toracotomia o Toracofrenotomia</t>
  </si>
  <si>
    <t xml:space="preserve">05.20.06</t>
  </si>
  <si>
    <t xml:space="preserve">Resección de Tumores Parietales que Incluyan Pleura Parietal, Tres  Costilla o Menos y Musculos Intercostales con o sin Reemplazo Protesico</t>
  </si>
  <si>
    <t xml:space="preserve">05.20.11</t>
  </si>
  <si>
    <t xml:space="preserve">Toracoplastía como Tratamiento de Cavidades Pleurales Residuales, con o sin Fístula Bronquial, como Operación Complementaria o No de Intervenciones Anteriores.</t>
  </si>
  <si>
    <t xml:space="preserve">Operaciones en la Tráquea Cervical</t>
  </si>
  <si>
    <t xml:space="preserve">05.30.01</t>
  </si>
  <si>
    <t xml:space="preserve">Traqueoplastia</t>
  </si>
  <si>
    <t xml:space="preserve">05.30.02</t>
  </si>
  <si>
    <t xml:space="preserve">Traqueostomia. Traqueotomia -Como Única Intervencion</t>
  </si>
  <si>
    <t xml:space="preserve">05.30.03</t>
  </si>
  <si>
    <t xml:space="preserve">Traqueorrafia por Acceso Cervical  -Sutura de Traquea, Cierre de Traqueostomia o Fístula Traqueal</t>
  </si>
  <si>
    <t xml:space="preserve">36</t>
  </si>
  <si>
    <t xml:space="preserve">Operaciones en la Tráquea Torácica y en los Bronquios</t>
  </si>
  <si>
    <t xml:space="preserve">05.40.01</t>
  </si>
  <si>
    <t xml:space="preserve">Traqueoplastia por Acceso Toracico.</t>
  </si>
  <si>
    <t xml:space="preserve">05.40.02</t>
  </si>
  <si>
    <t xml:space="preserve">Broncoplastia</t>
  </si>
  <si>
    <t xml:space="preserve">05.40.03</t>
  </si>
  <si>
    <t xml:space="preserve">Broncotomia. Broncorrafia por Herida o Traumatismo</t>
  </si>
  <si>
    <t xml:space="preserve">05.40.04</t>
  </si>
  <si>
    <t xml:space="preserve">Cavernostomia</t>
  </si>
  <si>
    <t xml:space="preserve">05.40.05</t>
  </si>
  <si>
    <t xml:space="preserve">Toracotomia para Tratamiento de Fistula de Muñon Bronquial con o sin Instilacion de Adhesivo, con o sin Uso de Colgajo</t>
  </si>
  <si>
    <t xml:space="preserve">05.40.10</t>
  </si>
  <si>
    <t xml:space="preserve">Plásticas Traqueales por Traqueomalacia o Estenosis</t>
  </si>
  <si>
    <t xml:space="preserve">05.40.12</t>
  </si>
  <si>
    <t xml:space="preserve">Resección de Anillo Vascular Compresivo Esofagotraqueal</t>
  </si>
  <si>
    <t xml:space="preserve">37</t>
  </si>
  <si>
    <t xml:space="preserve">Operaciones en Pulmón Pleura y Mediastino</t>
  </si>
  <si>
    <t xml:space="preserve">05.50.01</t>
  </si>
  <si>
    <t xml:space="preserve">Neumonectomia. Lobectomia Segmentectomia. Pleuroneumonectomia. Decorticación de Pulmon</t>
  </si>
  <si>
    <t xml:space="preserve">05.50.02</t>
  </si>
  <si>
    <t xml:space="preserve">Escisión Local de Lesión Pulmonar.Cuerpo Extraño. Quistectomia o Lesiónes de Enfisema</t>
  </si>
  <si>
    <t xml:space="preserve">05.50.03</t>
  </si>
  <si>
    <t xml:space="preserve">Exploracion Mediastinal por Ca de Pulmon o Tumor ( incluye Mediastinoscopia  (Chamberlain) y/o Biopsia Linfaticas de Acceso Cervical o Axilar y/o Complementada con Mediatinostomia</t>
  </si>
  <si>
    <t xml:space="preserve">05.50.04</t>
  </si>
  <si>
    <t xml:space="preserve">Toracotomia Amplia Exploradora. Biopsia de Pulmon. Pleura o Mediastino</t>
  </si>
  <si>
    <t xml:space="preserve">05.50.05</t>
  </si>
  <si>
    <t xml:space="preserve">Drenaje de Pleura con Trocard por Toracotomia Minima.</t>
  </si>
  <si>
    <t xml:space="preserve">05.50.06</t>
  </si>
  <si>
    <t xml:space="preserve">Punción de Cavidad Pleural para Lavaje. para Instilación de Sustancias Terapéuticas. Punción Pleural y/o Pulmonar Diagnóstica, Evacuadora</t>
  </si>
  <si>
    <t xml:space="preserve">05.50.07</t>
  </si>
  <si>
    <t xml:space="preserve">Punción Biopsia Pleura o Pulmon con Agujas Especiales -Vim-Sylverman, Coper o Similares</t>
  </si>
  <si>
    <t xml:space="preserve">05.50.08</t>
  </si>
  <si>
    <t xml:space="preserve">Biopsia de Grasa Preescalenica -Biopsia de Daniels</t>
  </si>
  <si>
    <t xml:space="preserve">05.50.20</t>
  </si>
  <si>
    <t xml:space="preserve">Decorticación de Pulmon por Empiema Cronico</t>
  </si>
  <si>
    <t xml:space="preserve">05.50.22</t>
  </si>
  <si>
    <t xml:space="preserve">Simpaticectomia Videotoracoscopica</t>
  </si>
  <si>
    <t xml:space="preserve">05.50.26</t>
  </si>
  <si>
    <t xml:space="preserve">Resección de Tumores Benignos, Abscesos, Timo, etc</t>
  </si>
  <si>
    <t xml:space="preserve">05.50.32</t>
  </si>
  <si>
    <t xml:space="preserve">Timectomia por Via Esternal - Cervicomanubriotomia</t>
  </si>
  <si>
    <t xml:space="preserve">38</t>
  </si>
  <si>
    <t xml:space="preserve">Operaciones en la Mama</t>
  </si>
  <si>
    <t xml:space="preserve">06.20.01</t>
  </si>
  <si>
    <t xml:space="preserve">Mastectomia Subradical -con Conservacion del Pectoral Mayor y Vaciamiento Axilar-incluye la Eventual Toma Biopsia para Congelación</t>
  </si>
  <si>
    <t xml:space="preserve">06.20.02</t>
  </si>
  <si>
    <t xml:space="preserve">Mastectomia Simple</t>
  </si>
  <si>
    <t xml:space="preserve">06.20.03</t>
  </si>
  <si>
    <t xml:space="preserve">Mastectomia Subcutanea -Adenomastectomia</t>
  </si>
  <si>
    <t xml:space="preserve">06.20.04</t>
  </si>
  <si>
    <t xml:space="preserve">Mastoplastia Unilateral</t>
  </si>
  <si>
    <t xml:space="preserve">06.20.05</t>
  </si>
  <si>
    <t xml:space="preserve">Mastoplastia Bilateral</t>
  </si>
  <si>
    <t xml:space="preserve">06.20.06</t>
  </si>
  <si>
    <t xml:space="preserve">Mamiloplastia en Uno o Dos Tiempos</t>
  </si>
  <si>
    <t xml:space="preserve">06.20.07</t>
  </si>
  <si>
    <t xml:space="preserve">Escisión Local de Lesión de Mama-Quiste, Fibroadenoma o Tejido Mamario Aberrante -De Lesión de Conducto de Pezón. Escisión de Lesión de Mama o Pezón para Biopsia</t>
  </si>
  <si>
    <t xml:space="preserve">06.20.08</t>
  </si>
  <si>
    <t xml:space="preserve">Escisión de Cuadrante Mamario -Biopsia Sectorial o Cuadrantectomia</t>
  </si>
  <si>
    <t xml:space="preserve">06.20.09</t>
  </si>
  <si>
    <t xml:space="preserve">Drenaje de Absceso Mamario</t>
  </si>
  <si>
    <t xml:space="preserve">06.20.10</t>
  </si>
  <si>
    <t xml:space="preserve">Punción Quiste Mamario-Punción Biopsia de Mama</t>
  </si>
  <si>
    <t xml:space="preserve">43</t>
  </si>
  <si>
    <t xml:space="preserve">Operaciones en las Arterias y Venas  de Cuellos</t>
  </si>
  <si>
    <t xml:space="preserve">07.40.03</t>
  </si>
  <si>
    <t xml:space="preserve">Sutura o Ligadura de los Vasos. Carótida, Vertebral, Yugular Interna.</t>
  </si>
  <si>
    <t xml:space="preserve">44</t>
  </si>
  <si>
    <t xml:space="preserve">Operaciones en las Arterias y Venas de Miembros Superiores e Inferiores</t>
  </si>
  <si>
    <t xml:space="preserve">07.40.31</t>
  </si>
  <si>
    <t xml:space="preserve">Embolectomia Arterias Periferica</t>
  </si>
  <si>
    <t xml:space="preserve">07.40.32</t>
  </si>
  <si>
    <t xml:space="preserve">Tromboendarterectomia Vasos Perifericos</t>
  </si>
  <si>
    <t xml:space="preserve">07.40.33</t>
  </si>
  <si>
    <t xml:space="preserve">Derivacion By-Pass Vasos Perifericos . Injertos Venoso</t>
  </si>
  <si>
    <t xml:space="preserve">07.40.34</t>
  </si>
  <si>
    <t xml:space="preserve">Derivacion. By-Pass Vasos Perifericos . Injerto. Sintetico</t>
  </si>
  <si>
    <t xml:space="preserve">07.40.35</t>
  </si>
  <si>
    <t xml:space="preserve">Tratamiento Aneurisma / Fistula Arteriovenosa</t>
  </si>
  <si>
    <t xml:space="preserve">07.40.37</t>
  </si>
  <si>
    <t xml:space="preserve">Anastomosis Arterial. Arteriorrafia</t>
  </si>
  <si>
    <t xml:space="preserve">07.40.38</t>
  </si>
  <si>
    <t xml:space="preserve">Shunt o Fístula Arteriovenosa Periferica para Hemodialisis</t>
  </si>
  <si>
    <t xml:space="preserve">07.40.39</t>
  </si>
  <si>
    <t xml:space="preserve">Disección de Arterias para Perfusion Regional</t>
  </si>
  <si>
    <t xml:space="preserve">07.40.40</t>
  </si>
  <si>
    <t xml:space="preserve">Ligadura Unilateral . Arterial, Tronco Venoso Profundo</t>
  </si>
  <si>
    <t xml:space="preserve">07.40.41</t>
  </si>
  <si>
    <t xml:space="preserve">Trombectomía Venosa Profunda</t>
  </si>
  <si>
    <t xml:space="preserve">07.40.42</t>
  </si>
  <si>
    <t xml:space="preserve">Safenectomia Interna /Externa de Miembor Inferior con Ligadura Unilateral</t>
  </si>
  <si>
    <t xml:space="preserve">07.40.43</t>
  </si>
  <si>
    <t xml:space="preserve">Safenectomia Interna /Externa de Miembro Inferior con Ligadura Bilateral</t>
  </si>
  <si>
    <t xml:space="preserve">07.40.44</t>
  </si>
  <si>
    <t xml:space="preserve">Operación de Linton Gockett</t>
  </si>
  <si>
    <t xml:space="preserve">07.40.45</t>
  </si>
  <si>
    <t xml:space="preserve">Flebotomia C/Colocación Cateter</t>
  </si>
  <si>
    <t xml:space="preserve">07.40.46</t>
  </si>
  <si>
    <t xml:space="preserve">Flebectomia Segmentaria</t>
  </si>
  <si>
    <t xml:space="preserve">53</t>
  </si>
  <si>
    <t xml:space="preserve">Operaciones en el Esófago</t>
  </si>
  <si>
    <t xml:space="preserve">08.20.01</t>
  </si>
  <si>
    <t xml:space="preserve">Esofaguectomia Total y Reconstrucción en Un Tiempo</t>
  </si>
  <si>
    <t xml:space="preserve">08.20.02</t>
  </si>
  <si>
    <t xml:space="preserve">Esofaguectomia Segmentaria y Reconstrucción en Un Tiempo -Esofagogastrostomia. Esofagoduodenostomia, etc</t>
  </si>
  <si>
    <t xml:space="preserve">08.20.03</t>
  </si>
  <si>
    <t xml:space="preserve">Esofaguectomia Total-Como Único Tratamiento o Primer Tiempo - incluye las Ostomias</t>
  </si>
  <si>
    <t xml:space="preserve">08.20.04</t>
  </si>
  <si>
    <t xml:space="preserve">Reemplazo de Esofago</t>
  </si>
  <si>
    <t xml:space="preserve">08.20.05</t>
  </si>
  <si>
    <t xml:space="preserve">Esofagogastroplastia. Cardiomiotomia Extramucosa Operación de Heller Miotomia Extendida del Esofago. Operación Antirreflujo Gastroesofagico con o sin Plástica Diafragmatica y/o Reoperación.</t>
  </si>
  <si>
    <t xml:space="preserve">08.20.06</t>
  </si>
  <si>
    <t xml:space="preserve">Operaciones Derivativas Paliativas -Esofagogastro o Esofago Yeyuno Anastomosis sin Resección Esofagica.</t>
  </si>
  <si>
    <t xml:space="preserve">08.20.07</t>
  </si>
  <si>
    <t xml:space="preserve">Tratamiento de la Atresia Esofagica. con o sin Fístula en Un Tiempo</t>
  </si>
  <si>
    <t xml:space="preserve">08.20.08</t>
  </si>
  <si>
    <t xml:space="preserve">Esofagotomia Exploradora por Vía Toracica o Abdominal -con Extracción de Cuerpo Extraño, etc . Esofagorrafia -Por Herida, Ruptura, etc .</t>
  </si>
  <si>
    <t xml:space="preserve">08.20.09</t>
  </si>
  <si>
    <t xml:space="preserve">Escisión de Diverticulo Esofagico Intratoracico</t>
  </si>
  <si>
    <t xml:space="preserve">08.20.10</t>
  </si>
  <si>
    <t xml:space="preserve">Esofagotomia o Esofagorrafia de Esofago Cervical -Exploradora, Extracción de Cuerpo Extraño, Herida, Ruptura</t>
  </si>
  <si>
    <t xml:space="preserve">08.20.11</t>
  </si>
  <si>
    <t xml:space="preserve">Escicion de Diverticulo de Esofagico Cervical. con o sin Miotomia del Cricofaringeo</t>
  </si>
  <si>
    <t xml:space="preserve">08.20.12</t>
  </si>
  <si>
    <t xml:space="preserve">Intubacion de Esofago por Gastrotomia Colocación de Protesis Autoexpandibles.</t>
  </si>
  <si>
    <t xml:space="preserve">54</t>
  </si>
  <si>
    <t xml:space="preserve">Operaciones en la Pared del Abdomen Peritoneo y Retroperitoneo</t>
  </si>
  <si>
    <t xml:space="preserve">08.30.01</t>
  </si>
  <si>
    <t xml:space="preserve">Dermolipectomia Abdominal con o sin Reconstrucción del Ombligo con o sin Hernioplastia Umbilical</t>
  </si>
  <si>
    <t xml:space="preserve">08.30.02</t>
  </si>
  <si>
    <t xml:space="preserve">Hernioplastia Diafragmatica o Isquiorrectal.</t>
  </si>
  <si>
    <t xml:space="preserve">08.30.03</t>
  </si>
  <si>
    <t xml:space="preserve">Hernioplastia Inguinal, Crural, Epigastrica, Umbilical, Obturatriz, etc</t>
  </si>
  <si>
    <t xml:space="preserve">08.30.04</t>
  </si>
  <si>
    <t xml:space="preserve">Hernioplastia Bilateral</t>
  </si>
  <si>
    <t xml:space="preserve">08.30.05</t>
  </si>
  <si>
    <t xml:space="preserve">Eventración Pared Abdominal y/o Lumbar</t>
  </si>
  <si>
    <t xml:space="preserve">08.30.06</t>
  </si>
  <si>
    <t xml:space="preserve">Cierre de Pared Abdominal por Evisceracion</t>
  </si>
  <si>
    <t xml:space="preserve">08.30.07</t>
  </si>
  <si>
    <t xml:space="preserve">Laparotomia / Laparoscopia  Exploradora -Evaluadora- Extracción Cuerpo Extraño con o sin Toma de Biopsia</t>
  </si>
  <si>
    <t xml:space="preserve">08.30.08</t>
  </si>
  <si>
    <t xml:space="preserve">Enterolisis -Debridamiento Intestinal- como Única Operación</t>
  </si>
  <si>
    <t xml:space="preserve">08.30.09</t>
  </si>
  <si>
    <t xml:space="preserve">Peritoneocentesis Evacuadora, Diagnóstica o para Neumoperitoneo, Retroneumoperitoneo - por Sesión</t>
  </si>
  <si>
    <t xml:space="preserve">08.30.10</t>
  </si>
  <si>
    <t xml:space="preserve">Escisión Tumor Retroperitoneal -Excluidos de Riñon y Suprarrenal.</t>
  </si>
  <si>
    <t xml:space="preserve">08.30.11</t>
  </si>
  <si>
    <t xml:space="preserve">Drenaje de Absceso Subfrenico Y/ o Otras Localizaciones Intraabdominales.</t>
  </si>
  <si>
    <t xml:space="preserve">08.30.14</t>
  </si>
  <si>
    <t xml:space="preserve">Hernia Diafragmatica No-Neonatal (Vía Abdominal o Toracica)</t>
  </si>
  <si>
    <t xml:space="preserve">08.30.15</t>
  </si>
  <si>
    <t xml:space="preserve">Relajación Diafragmatica Congenita o Adquirida - Eventración</t>
  </si>
  <si>
    <t xml:space="preserve">08.30.20</t>
  </si>
  <si>
    <t xml:space="preserve">Cierre Primario de Onfalocele y Gastrosquisis</t>
  </si>
  <si>
    <t xml:space="preserve">55</t>
  </si>
  <si>
    <t xml:space="preserve">Operaciones en el Estómago</t>
  </si>
  <si>
    <t xml:space="preserve">08.40.01</t>
  </si>
  <si>
    <t xml:space="preserve">Gastrectomia Total</t>
  </si>
  <si>
    <t xml:space="preserve">08.40.02</t>
  </si>
  <si>
    <t xml:space="preserve">Gastrectomia Subtotal o Regastrectomia -con o sin Vagotomia</t>
  </si>
  <si>
    <t xml:space="preserve">08.40.03</t>
  </si>
  <si>
    <t xml:space="preserve">Gastrotomia -Exploración -Extracción de Cuerpo Extraño- Escisión Local de Ulcera o Tumor Benigno de Estomago</t>
  </si>
  <si>
    <t xml:space="preserve">08.40.04</t>
  </si>
  <si>
    <t xml:space="preserve">Gastrostomia -Como Única Operación</t>
  </si>
  <si>
    <t xml:space="preserve">08.40.05</t>
  </si>
  <si>
    <t xml:space="preserve">Gastrorrafia -Ulcera Gastrica Perforada, Herida, Traumatismo, Reseccion en Cuña de Lesion Ulcerosa</t>
  </si>
  <si>
    <t xml:space="preserve">08.40.06</t>
  </si>
  <si>
    <t xml:space="preserve">Gastroduodenostomia -Gastroyeyunostomia -</t>
  </si>
  <si>
    <t xml:space="preserve">08.40.07</t>
  </si>
  <si>
    <t xml:space="preserve">Vagotomia con Piloroplastia o con Gastroenteroanastomosis</t>
  </si>
  <si>
    <t xml:space="preserve">08.40.08</t>
  </si>
  <si>
    <t xml:space="preserve">Piloromiotomia-Piloroplastia</t>
  </si>
  <si>
    <t xml:space="preserve">08.40.09</t>
  </si>
  <si>
    <t xml:space="preserve">Reconstrucción de Gastroenteroanastomosis. Transformacion en y de Roux de Una Anastomosis Gastroyeyunal</t>
  </si>
  <si>
    <t xml:space="preserve">08.40.10</t>
  </si>
  <si>
    <t xml:space="preserve">Cierre de Fístula Gastrocolica o Gastroyeyunocolica</t>
  </si>
  <si>
    <t xml:space="preserve">08.40.11</t>
  </si>
  <si>
    <t xml:space="preserve">Cierre de Gastrostomia U Otra Fístula Externa de Estomago</t>
  </si>
  <si>
    <t xml:space="preserve">08.40.12</t>
  </si>
  <si>
    <t xml:space="preserve">Vagotomia Troncular Vagotomia Superselectiva</t>
  </si>
  <si>
    <t xml:space="preserve">08.40.17</t>
  </si>
  <si>
    <t xml:space="preserve">Gastrectomía en Escalera con o sin Vagotomía</t>
  </si>
  <si>
    <t xml:space="preserve">Operaciones en el Intestino Delgado</t>
  </si>
  <si>
    <t xml:space="preserve">08.50.01</t>
  </si>
  <si>
    <t xml:space="preserve">Enterectomia de Yeyuno o Ileon</t>
  </si>
  <si>
    <t xml:space="preserve">08.50.02</t>
  </si>
  <si>
    <t xml:space="preserve">Escisión Diverticulo de Meckel</t>
  </si>
  <si>
    <t xml:space="preserve">08.50.03</t>
  </si>
  <si>
    <t xml:space="preserve">Enterotomia . Enterostomia Temporaria o Definitiva. Enterorrafia. Cierre de Enterostomias. Cierre de Fístulas Enterocutaneas. Devolvulación y Desinvaginacion Intestinal  -Como Únicas Operaciones + Yeyunostomia de Alimentacion.</t>
  </si>
  <si>
    <t xml:space="preserve">08.50.04</t>
  </si>
  <si>
    <t xml:space="preserve">Derivaciónes Intestinales Internas como Única Operación -Entero-Entericas en General, Yeyuno Ileal, Ileo-Transversa, Ileo-Rectal, etc .</t>
  </si>
  <si>
    <t xml:space="preserve">08.50.05</t>
  </si>
  <si>
    <t xml:space="preserve">Operación Plástica en Ileostomia -Como Única Operación</t>
  </si>
  <si>
    <t xml:space="preserve">08.50.06</t>
  </si>
  <si>
    <t xml:space="preserve">Plicatura de Intestino Delgado -Op. de Noble-Op.De Child</t>
  </si>
  <si>
    <t xml:space="preserve">57</t>
  </si>
  <si>
    <t xml:space="preserve">Operaciones en el Colon y Recto</t>
  </si>
  <si>
    <t xml:space="preserve">08.60.01</t>
  </si>
  <si>
    <t xml:space="preserve">Colectomia Total sin Recto- con Restitucion del Transito en Un Tiempo</t>
  </si>
  <si>
    <t xml:space="preserve">08.60.02</t>
  </si>
  <si>
    <t xml:space="preserve">Colectomia Total sin Recto- con Ileostomia Temporaria o Definitiva</t>
  </si>
  <si>
    <t xml:space="preserve">08.60.03</t>
  </si>
  <si>
    <t xml:space="preserve">Hemicolectomia Derecha o Izquierda</t>
  </si>
  <si>
    <t xml:space="preserve">08.60.04</t>
  </si>
  <si>
    <t xml:space="preserve">Colectomia Segmentaria -Resección Segmentaria de Colon, Colectomia Transversa -Op de Hartman.</t>
  </si>
  <si>
    <t xml:space="preserve">08.60.05</t>
  </si>
  <si>
    <t xml:space="preserve">Resección Anterior  -Op.De Dixon o de Maunsen</t>
  </si>
  <si>
    <t xml:space="preserve">08.60.06</t>
  </si>
  <si>
    <t xml:space="preserve">Operaciones Radicales para el Megacolon -Sigmoideorrectal. Tipo Duhamel o Swenson o Similares- Vía Abdominoperineal Efectuada con Un Equipo Quirúrgico</t>
  </si>
  <si>
    <t xml:space="preserve">08.60.07</t>
  </si>
  <si>
    <t xml:space="preserve">Operaciones Radicales para el Megacolon -Sigmoideorrectal. Tipo Duhamel o Swenson o Similares- Vía Abdominoperineal Efectuada con Dos Equipo Quirúrgico. Cirujano Abdominal</t>
  </si>
  <si>
    <t xml:space="preserve">08.60.08</t>
  </si>
  <si>
    <t xml:space="preserve">Operaciones Radicales para el Megacolon -Sigmoideorrectal. Tipo Duhamel o Swenson o Similares- Vía Abdominoperineal Efectuada con Dos Equipo Quirúrgico. Cirujano Perineal</t>
  </si>
  <si>
    <t xml:space="preserve">08.60.09</t>
  </si>
  <si>
    <t xml:space="preserve">Colon Proctectomia Total -incluye Ileostomia</t>
  </si>
  <si>
    <t xml:space="preserve">08.60.10</t>
  </si>
  <si>
    <t xml:space="preserve">Proctosigmoidectomia Abdominoperineal -Op. de Miles con Un Equipo Quirurgico</t>
  </si>
  <si>
    <t xml:space="preserve">08.60.11</t>
  </si>
  <si>
    <t xml:space="preserve">Proctosigmoidectomia Abdominoperineal - Cirujano Abdominal -</t>
  </si>
  <si>
    <t xml:space="preserve">08.60.13</t>
  </si>
  <si>
    <t xml:space="preserve">Proctectomia</t>
  </si>
  <si>
    <t xml:space="preserve">08.60.14</t>
  </si>
  <si>
    <t xml:space="preserve">Proctectomia con Prostatectomia o Colpectomia</t>
  </si>
  <si>
    <t xml:space="preserve">08.60.15</t>
  </si>
  <si>
    <t xml:space="preserve">Rectotomia. Sigmoidotomia -Por Vía Abdominal -con o sin Colonoscopia</t>
  </si>
  <si>
    <t xml:space="preserve">08.60.16</t>
  </si>
  <si>
    <t xml:space="preserve">Proctotomia con Descompresión -Ano Imperforado</t>
  </si>
  <si>
    <t xml:space="preserve">08.60.17</t>
  </si>
  <si>
    <t xml:space="preserve">Descenso Transanal -Atresia Ano Rectal- por Vía Perineal</t>
  </si>
  <si>
    <t xml:space="preserve">08.60.18</t>
  </si>
  <si>
    <t xml:space="preserve">Operación Plástica en Malformaciones Congenitas Ano-Rectal por Un Equipo Quirurgico</t>
  </si>
  <si>
    <t xml:space="preserve">08.60.19</t>
  </si>
  <si>
    <t xml:space="preserve">Operación Plástica en Malformaciones Congenitas Ano-Rectal por Vía Abdominoperineal. Efectuado por Cirujano Abdominal</t>
  </si>
  <si>
    <t xml:space="preserve">08.60.20</t>
  </si>
  <si>
    <t xml:space="preserve">Operación Plástica en Malformaciones Congenitas Ano-Rectal por Vía Abdominoperineal. Efectuado por Cirujano Perineal</t>
  </si>
  <si>
    <t xml:space="preserve">08.60.21</t>
  </si>
  <si>
    <t xml:space="preserve">Proctorrafia</t>
  </si>
  <si>
    <t xml:space="preserve">08.60.22</t>
  </si>
  <si>
    <t xml:space="preserve">Proctopexia. Prolapso de Recto Vía Abdominal-Operacion de Lahautorr o Similares</t>
  </si>
  <si>
    <t xml:space="preserve">08.60.23</t>
  </si>
  <si>
    <t xml:space="preserve">Cierre de Fístulas Rectovesical, Rectouretral, Rectovaginal</t>
  </si>
  <si>
    <t xml:space="preserve">08.60.24</t>
  </si>
  <si>
    <t xml:space="preserve">Colostomia Temporaria o Definitiva -Como Única Intervención</t>
  </si>
  <si>
    <t xml:space="preserve">08.60.25</t>
  </si>
  <si>
    <t xml:space="preserve">Operación Plástica en Colostomia -Como Única Intervención</t>
  </si>
  <si>
    <t xml:space="preserve">08.60.26</t>
  </si>
  <si>
    <t xml:space="preserve">Drenaje de Absceso Perirrectal o de Absceso de Douglas</t>
  </si>
  <si>
    <t xml:space="preserve">08.60.27</t>
  </si>
  <si>
    <t xml:space="preserve">Apendicectomia</t>
  </si>
  <si>
    <t xml:space="preserve">08.60.28</t>
  </si>
  <si>
    <t xml:space="preserve">Extracción Instrumental de Fecalomas, Inaccesibles, con Anestesia General o Regional</t>
  </si>
  <si>
    <t xml:space="preserve">08.60.29</t>
  </si>
  <si>
    <t xml:space="preserve">Devolvulación de Colon por Laparotomia  con o sin Colopexia.</t>
  </si>
  <si>
    <t xml:space="preserve">08.60.30</t>
  </si>
  <si>
    <t xml:space="preserve">Rectocele Perineorrafia Anterior o Posterior</t>
  </si>
  <si>
    <t xml:space="preserve">08.60.31</t>
  </si>
  <si>
    <t xml:space="preserve">Reconstrucción del Transito Luego de Operaciones Tipo Hartmann, Lahey o Similares</t>
  </si>
  <si>
    <t xml:space="preserve">08.60.32</t>
  </si>
  <si>
    <t xml:space="preserve">Resección Anterior del Recto Baja o Proctocolectomia Izquierda con Anastomosis a Menos de 6 Cm del Margen Anal incluye Colostomia</t>
  </si>
  <si>
    <t xml:space="preserve">58</t>
  </si>
  <si>
    <t xml:space="preserve">Operaciones en el Ano</t>
  </si>
  <si>
    <t xml:space="preserve">08.70.01</t>
  </si>
  <si>
    <t xml:space="preserve">Anoplastia -Estenosis- con o sin Esfinterotomia o Esfinterectomia.</t>
  </si>
  <si>
    <t xml:space="preserve">08.70.02</t>
  </si>
  <si>
    <t xml:space="preserve">Anoplastia por Estenosis  con Deslizamiento de Colgajos Pediculados, Ano Imperforado Bajo</t>
  </si>
  <si>
    <t xml:space="preserve">08.70.03</t>
  </si>
  <si>
    <t xml:space="preserve">Esfinteroplastia Tipo Pickrel o Similar incluye Eventual Colostomia</t>
  </si>
  <si>
    <t xml:space="preserve">08.70.04</t>
  </si>
  <si>
    <t xml:space="preserve">Esfinteroplastia Tipo Plicatura o Similar. Esfinterorrafia -Esfinter Externo.</t>
  </si>
  <si>
    <t xml:space="preserve">08.70.05</t>
  </si>
  <si>
    <t xml:space="preserve">Cerclaje de Ano</t>
  </si>
  <si>
    <t xml:space="preserve">08.70.06</t>
  </si>
  <si>
    <t xml:space="preserve">Hemorroidectomia con o sin Fisura Anal</t>
  </si>
  <si>
    <t xml:space="preserve">08.70.07</t>
  </si>
  <si>
    <t xml:space="preserve">Trombectomía, Infartectomia. Trombosis Hemorroidaria.</t>
  </si>
  <si>
    <t xml:space="preserve">08.70.08</t>
  </si>
  <si>
    <t xml:space="preserve">Tratamiento Quirúrgico Delprolapso Mucoso -Op.De Whitehead o Buie- Plástica de Ano Humedo -con o sin Deslizamiento de Colgajo</t>
  </si>
  <si>
    <t xml:space="preserve">08.70.09</t>
  </si>
  <si>
    <t xml:space="preserve">Tratamiento Esclerosante en Hemorroides -Por Sesión- Maximo Tres Sesiónes</t>
  </si>
  <si>
    <t xml:space="preserve">08.70.10</t>
  </si>
  <si>
    <t xml:space="preserve">Fistulectomia o Fistulotomia -Fístula del Canal Anal o Fistulete</t>
  </si>
  <si>
    <t xml:space="preserve">08.70.11</t>
  </si>
  <si>
    <t xml:space="preserve">Fisurectomia. Criptectomia o Papilectomia con o sin Esfinterotomia o Esfinterectomia</t>
  </si>
  <si>
    <t xml:space="preserve">08.70.12</t>
  </si>
  <si>
    <t xml:space="preserve">Esfinterotomia o Esfinterectomia-Como Única Operación</t>
  </si>
  <si>
    <t xml:space="preserve">08.70.13</t>
  </si>
  <si>
    <t xml:space="preserve">Escisión de Lesión Piel Perianal -Cuerpos Cutaneos, Papilomas. Plicomas -Biopsia de Ano. Fulguracion</t>
  </si>
  <si>
    <t xml:space="preserve">08.70.14</t>
  </si>
  <si>
    <t xml:space="preserve">Fulguracion Radical de Condilomas Acuminados Voluminosos</t>
  </si>
  <si>
    <t xml:space="preserve">08.70.15</t>
  </si>
  <si>
    <t xml:space="preserve">Incisión o Drenaje de Absceso Perianal</t>
  </si>
  <si>
    <t xml:space="preserve">08.70.16</t>
  </si>
  <si>
    <t xml:space="preserve">Tratamiento Radical del  Absceso Perianal con Resección de la Cripta de Origen</t>
  </si>
  <si>
    <t xml:space="preserve">08.70.20</t>
  </si>
  <si>
    <t xml:space="preserve">Tratamiento de las Hemorroides por Ligadura Elástica Fotocoagulacion, Esclerosante, Crioterapia, o Combinadas (Tratamiento Completo)</t>
  </si>
  <si>
    <t xml:space="preserve">08.70.21</t>
  </si>
  <si>
    <t xml:space="preserve">Quiste Dermoideo Sacrococcígeo</t>
  </si>
  <si>
    <t xml:space="preserve">59</t>
  </si>
  <si>
    <t xml:space="preserve">Operaciones en el Hígado y Vías Biliares</t>
  </si>
  <si>
    <t xml:space="preserve">08.80.01</t>
  </si>
  <si>
    <t xml:space="preserve">Lobectomia Hepatica</t>
  </si>
  <si>
    <t xml:space="preserve">08.80.02</t>
  </si>
  <si>
    <t xml:space="preserve">Segmentectomia Hepatica</t>
  </si>
  <si>
    <t xml:space="preserve">08.80.03</t>
  </si>
  <si>
    <t xml:space="preserve">Hepatectomia Parcial. Escisión Radical de Lesión de Higado -Quiste Hidatidico, Amebiano, Absceso, Tumor, etc .</t>
  </si>
  <si>
    <t xml:space="preserve">08.80.04</t>
  </si>
  <si>
    <t xml:space="preserve">Hepatostomia -Marsupializacion de Quistes Hidatidicos, Abscesos, etc</t>
  </si>
  <si>
    <t xml:space="preserve">08.80.05</t>
  </si>
  <si>
    <t xml:space="preserve">Sutura de Higado -Por Traumatismo, Herida, Desgarro, etc .</t>
  </si>
  <si>
    <t xml:space="preserve">08.80.06</t>
  </si>
  <si>
    <t xml:space="preserve">Biopsia de Higado por Laparotomia</t>
  </si>
  <si>
    <t xml:space="preserve">08.80.07</t>
  </si>
  <si>
    <t xml:space="preserve">Punción de Higado -Percutanea</t>
  </si>
  <si>
    <t xml:space="preserve">08.80.08</t>
  </si>
  <si>
    <t xml:space="preserve">Colecistostomia</t>
  </si>
  <si>
    <t xml:space="preserve">08.80.09</t>
  </si>
  <si>
    <t xml:space="preserve">Colecistectomia</t>
  </si>
  <si>
    <t xml:space="preserve">08.80.10</t>
  </si>
  <si>
    <t xml:space="preserve">Colecistectomia con Coledocotomia por Litiasis Coledociana</t>
  </si>
  <si>
    <t xml:space="preserve">08.80.11</t>
  </si>
  <si>
    <t xml:space="preserve">Seccion de Ampolla de Vater. Transduodenal, Papilotomia. con o sin Colecistectomia o Coledocotomia</t>
  </si>
  <si>
    <t xml:space="preserve">08.80.12</t>
  </si>
  <si>
    <t xml:space="preserve">Coledocotomia -Como Único Tratamiento</t>
  </si>
  <si>
    <t xml:space="preserve">08.80.13</t>
  </si>
  <si>
    <t xml:space="preserve">Anastomosis Biliodigestivas Simples -Colecistoyeyunostomia, Coledocoduodenostomia</t>
  </si>
  <si>
    <t xml:space="preserve">08.80.14</t>
  </si>
  <si>
    <t xml:space="preserve">Anastomosis Biliodigestivas Complejas -Hepatoyeyunostomia, Derivación Al Conducto del Segmento Iii o Similares</t>
  </si>
  <si>
    <t xml:space="preserve">08.80.15</t>
  </si>
  <si>
    <t xml:space="preserve">Operaciones Reparadoras de la Vía Biliar (Nivel Bajo Bismuth Tipo I y Ii) Reoperación Sobre Vía Biliar.</t>
  </si>
  <si>
    <t xml:space="preserve">08.80.16</t>
  </si>
  <si>
    <t xml:space="preserve">Extracción Instrumental Completa de Calculos Coledocianos por Vía -Percutanea</t>
  </si>
  <si>
    <t xml:space="preserve">08.80.18</t>
  </si>
  <si>
    <t xml:space="preserve">Operaciones Reparadoras de la Vía Biliar Nivel Alto Bismuth Tipo Iii y Iv</t>
  </si>
  <si>
    <t xml:space="preserve">60</t>
  </si>
  <si>
    <t xml:space="preserve">Operaciones en el Páncreas</t>
  </si>
  <si>
    <t xml:space="preserve">08.90.01</t>
  </si>
  <si>
    <t xml:space="preserve">Duodenopancreatectomia</t>
  </si>
  <si>
    <t xml:space="preserve">08.90.02</t>
  </si>
  <si>
    <t xml:space="preserve">Anastomosis Pancreaticodigestivas : Pancreaticogastrotomia. Pancreaticoyeyunostomia. Cistogastrostomia y Cistoyeyunostomia</t>
  </si>
  <si>
    <t xml:space="preserve">08.90.03</t>
  </si>
  <si>
    <t xml:space="preserve">Escisión Local de Lesión de Pancreas -Adenoma- Secuestrectomia- Drenaje de Seudo Quiste</t>
  </si>
  <si>
    <t xml:space="preserve">08.90.04</t>
  </si>
  <si>
    <t xml:space="preserve">Escisión Corporocaudal Esplenopancreatectomia Corporocaudal</t>
  </si>
  <si>
    <t xml:space="preserve">08.90.05</t>
  </si>
  <si>
    <t xml:space="preserve">Sutura de Pancreas -Herida -Traumatismo. Biopsia de Pancreas</t>
  </si>
  <si>
    <t xml:space="preserve">08.90.06</t>
  </si>
  <si>
    <t xml:space="preserve">Pancreatectomia Coporocaudal o Caudal con Conservacion de Bazo</t>
  </si>
  <si>
    <t xml:space="preserve">08.90.07</t>
  </si>
  <si>
    <t xml:space="preserve">Secuestrectomia Pancreatica y/o Peripancreatica por Necrosis</t>
  </si>
  <si>
    <t xml:space="preserve">61</t>
  </si>
  <si>
    <t xml:space="preserve">Operaciones en el Bazo</t>
  </si>
  <si>
    <t xml:space="preserve">09.20.01</t>
  </si>
  <si>
    <t xml:space="preserve">Esplenectomia  -Como Única Intervencion</t>
  </si>
  <si>
    <t xml:space="preserve">09.20.02</t>
  </si>
  <si>
    <t xml:space="preserve">Drenaje Percutáneo de Colección</t>
  </si>
  <si>
    <t xml:space="preserve">62</t>
  </si>
  <si>
    <t xml:space="preserve">Operaciones en los Vasos y Ganglios Linfáticos</t>
  </si>
  <si>
    <t xml:space="preserve">09.30.01</t>
  </si>
  <si>
    <t xml:space="preserve">Linfadenectomia Cervical, Axilar o Inguinal Radical-Unilateral</t>
  </si>
  <si>
    <t xml:space="preserve">09.30.02</t>
  </si>
  <si>
    <t xml:space="preserve">Linfadenectomia Cervical, Axilar o Inguinal Radical-Bilateral</t>
  </si>
  <si>
    <t xml:space="preserve">09.30.03</t>
  </si>
  <si>
    <t xml:space="preserve">Escisión de Lesión de Conductos Linfaticos -Linfangioma, Higroma</t>
  </si>
  <si>
    <t xml:space="preserve">09.30.04</t>
  </si>
  <si>
    <t xml:space="preserve">Drenaje de Seno Linfatico -Derivación</t>
  </si>
  <si>
    <t xml:space="preserve">09.30.05</t>
  </si>
  <si>
    <t xml:space="preserve">Linfadenectomia-Biopsia de Ganglio Linfatico</t>
  </si>
  <si>
    <t xml:space="preserve">09.30.06</t>
  </si>
  <si>
    <t xml:space="preserve">Linfadenotomia</t>
  </si>
  <si>
    <t xml:space="preserve">09.30.07</t>
  </si>
  <si>
    <t xml:space="preserve">Biopsia de Ganglio Linfatico-Por Punción</t>
  </si>
  <si>
    <t xml:space="preserve">09.30.08</t>
  </si>
  <si>
    <t xml:space="preserve">Disección Quirúrgica para Linfoadenografia -Linfoclisis.</t>
  </si>
  <si>
    <t xml:space="preserve">09.30.19</t>
  </si>
  <si>
    <t xml:space="preserve">Exeresis de Linfangioma o Higromas</t>
  </si>
  <si>
    <t xml:space="preserve">63</t>
  </si>
  <si>
    <t xml:space="preserve">Operaciones en el Riñón y Ureter</t>
  </si>
  <si>
    <t xml:space="preserve">10.20.01</t>
  </si>
  <si>
    <t xml:space="preserve">Nefrectomia Total</t>
  </si>
  <si>
    <t xml:space="preserve">10.20.03</t>
  </si>
  <si>
    <t xml:space="preserve">Nefrectomia Parcial</t>
  </si>
  <si>
    <t xml:space="preserve">10.20.06</t>
  </si>
  <si>
    <t xml:space="preserve">Nefroureterectomia Total con Cistectomia Parcial</t>
  </si>
  <si>
    <t xml:space="preserve">10.20.07</t>
  </si>
  <si>
    <t xml:space="preserve">Nefrotomia. Nefrostomia. Nefropexia</t>
  </si>
  <si>
    <t xml:space="preserve">10.20.10</t>
  </si>
  <si>
    <t xml:space="preserve">Cirugía Vasculorrenal Aneurisma, Fístula, By-Pass, Estenosis, etc</t>
  </si>
  <si>
    <t xml:space="preserve">10.20.11</t>
  </si>
  <si>
    <t xml:space="preserve">Lumbotomias -Exploradora. Drenaje Perirrenal, Biopsia a Cielo Abierto. Fístula Lumbar Postnefrectomia</t>
  </si>
  <si>
    <t xml:space="preserve">10.20.12</t>
  </si>
  <si>
    <t xml:space="preserve">Tratamiento Quirúrgico de la Fístula Lumbar con Riñon Funcionante</t>
  </si>
  <si>
    <t xml:space="preserve">10.20.13</t>
  </si>
  <si>
    <t xml:space="preserve">Biopsia Renal Percutanea. Pielografia Percutanea.</t>
  </si>
  <si>
    <t xml:space="preserve">10.20.14</t>
  </si>
  <si>
    <t xml:space="preserve">Plastica de la Union Ureteropielica / Videoasistida</t>
  </si>
  <si>
    <t xml:space="preserve">10.20.25</t>
  </si>
  <si>
    <t xml:space="preserve">Ureterectomia Parcial</t>
  </si>
  <si>
    <t xml:space="preserve">10.20.26</t>
  </si>
  <si>
    <t xml:space="preserve">Pielotomia. Pielolitotomia. Ureterotomia. Ureterostomia. Ureterolitotomia (Endoluminal o Percutanea) -Ureterrenoscopia Terapeutica</t>
  </si>
  <si>
    <t xml:space="preserve">10.20.27</t>
  </si>
  <si>
    <t xml:space="preserve">Extracción Calculos Ureterales o Cuerpo Extraño por Instrumentación -Dormia o Similares -incluye Cistoscopia</t>
  </si>
  <si>
    <t xml:space="preserve">10.20.28</t>
  </si>
  <si>
    <t xml:space="preserve">Tratamiento Quirúrgico de la Fístula Ureterointestinal con o sin Resección Intestinal. Ureterovaginal. Ureterocutanea</t>
  </si>
  <si>
    <t xml:space="preserve">64</t>
  </si>
  <si>
    <t xml:space="preserve">Operaciones en la Vejiga</t>
  </si>
  <si>
    <t xml:space="preserve">10.30.01</t>
  </si>
  <si>
    <t xml:space="preserve">Cistectomia Total   con Derivación Ureteral a Asa Intestinal Excluida de la Circulacion Enterica -Operación de Bricker o Similares</t>
  </si>
  <si>
    <t xml:space="preserve">10.30.03</t>
  </si>
  <si>
    <t xml:space="preserve">Cistectomia Total con Derivación Ureteral a Intestino In Situ o a Piel</t>
  </si>
  <si>
    <t xml:space="preserve">10.30.04</t>
  </si>
  <si>
    <t xml:space="preserve">Cistectomia Parcial -Diverticulectomia-Resección de Cuello Vesical-Denervación Vesical-Reducción Vesical</t>
  </si>
  <si>
    <t xml:space="preserve">10.30.05</t>
  </si>
  <si>
    <t xml:space="preserve">Cistoplastia -Colon o Iliocistoplastia-Agrandamiento Vesical</t>
  </si>
  <si>
    <t xml:space="preserve">10.30.06</t>
  </si>
  <si>
    <t xml:space="preserve">Cistoplastia para la Extrofia Vesical</t>
  </si>
  <si>
    <t xml:space="preserve">10.30.07</t>
  </si>
  <si>
    <t xml:space="preserve">Tratamiento Quirúrgico de la Fístula Vesicointestinal con o sin Resección Enterica. Vesicovaginal y/o Uterina</t>
  </si>
  <si>
    <t xml:space="preserve">10.30.08</t>
  </si>
  <si>
    <t xml:space="preserve">Tratamiento Quirúrgico de la Fístula Vesicocutanea</t>
  </si>
  <si>
    <t xml:space="preserve">10.30.09</t>
  </si>
  <si>
    <t xml:space="preserve">Cistotomia a Cielo Abierto -Cuerpo Extraño. Litiasis -Drenaje-Sutura Vesical -</t>
  </si>
  <si>
    <t xml:space="preserve">10.30.10.</t>
  </si>
  <si>
    <t xml:space="preserve">Cistotomia por Punción Trocar. Punción Evacuadora Vesical</t>
  </si>
  <si>
    <t xml:space="preserve">10.30.11</t>
  </si>
  <si>
    <t xml:space="preserve">Resección Endoscopica de Cuello Vesical. Tumores Vesicales, Ureterocele. Litotricia. Coagulacion de Tumores</t>
  </si>
  <si>
    <t xml:space="preserve">10.30.13</t>
  </si>
  <si>
    <t xml:space="preserve">Tratamiento de la Incontinencia de la Orina en la Mujer por  Vía Vaginal / Sling Tot Tvt</t>
  </si>
  <si>
    <t xml:space="preserve">10.30.14</t>
  </si>
  <si>
    <t xml:space="preserve">Tratamiento de la Incontinencia de la Orina Vía Abdominal en la Mujer -Marshall-Marchetti-Bursch o Similares o Perineal en el Hombre- Sling</t>
  </si>
  <si>
    <t xml:space="preserve">10.30.15</t>
  </si>
  <si>
    <t xml:space="preserve">Tratamiento de la Incontinencia de Orina en la Mujer por Ambas Vías - Abdominal y Vaginal</t>
  </si>
  <si>
    <t xml:space="preserve">65</t>
  </si>
  <si>
    <t xml:space="preserve">Operaciones en la Uretra</t>
  </si>
  <si>
    <t xml:space="preserve">10.40.01</t>
  </si>
  <si>
    <t xml:space="preserve">Hipospadias</t>
  </si>
  <si>
    <t xml:space="preserve">10.40.02</t>
  </si>
  <si>
    <t xml:space="preserve">Uretroplastia Peneana Anastomotica Termino Terminal</t>
  </si>
  <si>
    <t xml:space="preserve">10.40.03</t>
  </si>
  <si>
    <t xml:space="preserve">Uretroplastia Peneana Sustitutiva por Tiempo Operatorio</t>
  </si>
  <si>
    <t xml:space="preserve">10.40.11</t>
  </si>
  <si>
    <t xml:space="preserve">Uretrorrafia por Desgarro, Herida, etc</t>
  </si>
  <si>
    <t xml:space="preserve">10.40.12</t>
  </si>
  <si>
    <t xml:space="preserve">Meatotomia</t>
  </si>
  <si>
    <t xml:space="preserve">10.40.13</t>
  </si>
  <si>
    <t xml:space="preserve">Electrocoagulacion o Resección Endoscopica de Tumores Uretrales, Veru Montanun o Valvas</t>
  </si>
  <si>
    <t xml:space="preserve">Operaciones en la Próstata y Vesículas Seminales</t>
  </si>
  <si>
    <t xml:space="preserve">10.50.01</t>
  </si>
  <si>
    <t xml:space="preserve">Prostatectomia Radical</t>
  </si>
  <si>
    <t xml:space="preserve">10.50.02</t>
  </si>
  <si>
    <t xml:space="preserve">Adenomectomia de Prostata con o sin Vasectomia Bilateral o Meatotomia</t>
  </si>
  <si>
    <t xml:space="preserve">10.50.03</t>
  </si>
  <si>
    <t xml:space="preserve">Resección de Fibrosis y Cicatrices del Cuello de la Vejiga. Postadenomectomia</t>
  </si>
  <si>
    <t xml:space="preserve">10.50.04</t>
  </si>
  <si>
    <t xml:space="preserve">Resección / Vaporizacion Endoscopica -Transuretral- de Prostata.</t>
  </si>
  <si>
    <t xml:space="preserve">10.50.06</t>
  </si>
  <si>
    <t xml:space="preserve">Resección Endoscopica -Transuretral-  de Fibrosis y Cicatrices del Cuello de la Vejiga. Postadenomectomia</t>
  </si>
  <si>
    <t xml:space="preserve">10.50.07</t>
  </si>
  <si>
    <t xml:space="preserve">Vesiculectomia - como Única Operación -Uni o Bilateral</t>
  </si>
  <si>
    <t xml:space="preserve">10.50.08</t>
  </si>
  <si>
    <t xml:space="preserve">Prostatomia Drenaje</t>
  </si>
  <si>
    <t xml:space="preserve">10.50.09</t>
  </si>
  <si>
    <t xml:space="preserve">Biopsia Prostatica por Punción</t>
  </si>
  <si>
    <t xml:space="preserve">67</t>
  </si>
  <si>
    <t xml:space="preserve">Operaciones del Testículo Conducto Deferente</t>
  </si>
  <si>
    <t xml:space="preserve">10.60.02</t>
  </si>
  <si>
    <t xml:space="preserve">Orquidectomia Total o Solo subalbuginea Bilateral</t>
  </si>
  <si>
    <t xml:space="preserve">10.60.03</t>
  </si>
  <si>
    <t xml:space="preserve">Orquidectomia Unilateral</t>
  </si>
  <si>
    <t xml:space="preserve">10.60.06</t>
  </si>
  <si>
    <t xml:space="preserve">Orquidopexia Unilateral con Testiculo Inguinal</t>
  </si>
  <si>
    <t xml:space="preserve">10.60.08</t>
  </si>
  <si>
    <t xml:space="preserve">Orquidopexia Bilateral con Testiculo Inguinal</t>
  </si>
  <si>
    <t xml:space="preserve">10.60.09</t>
  </si>
  <si>
    <t xml:space="preserve">Orquidopexia Unilateral con Testiculo Abdominal /Endoscopica Tecnica Combinada</t>
  </si>
  <si>
    <t xml:space="preserve">10.60.11</t>
  </si>
  <si>
    <t xml:space="preserve">Tratamiento Quirúrgico del Hidrocele, Varicocele, Torsion, Quiste de Epididimo, Quiste de Cordon</t>
  </si>
  <si>
    <t xml:space="preserve">10.60.12</t>
  </si>
  <si>
    <t xml:space="preserve">Biopsia de Testiculo</t>
  </si>
  <si>
    <t xml:space="preserve">10.60.13</t>
  </si>
  <si>
    <t xml:space="preserve">Escrotoplastia</t>
  </si>
  <si>
    <t xml:space="preserve">10.60.14</t>
  </si>
  <si>
    <t xml:space="preserve">Drenaje de Absceso Testicular, Escisión de Lesión Local de Testiculo</t>
  </si>
  <si>
    <t xml:space="preserve">10.60.18</t>
  </si>
  <si>
    <t xml:space="preserve">Epididimectomia Bilateral</t>
  </si>
  <si>
    <t xml:space="preserve">10.60.19</t>
  </si>
  <si>
    <t xml:space="preserve">Epididimectomia Unilateral</t>
  </si>
  <si>
    <t xml:space="preserve">10.60.23</t>
  </si>
  <si>
    <t xml:space="preserve">Vasectomia. Ligadura de Conducto Deferente. Unilateral como Única Operación</t>
  </si>
  <si>
    <t xml:space="preserve">10.60.24</t>
  </si>
  <si>
    <t xml:space="preserve">Vasectomia. Ligadura de Conducto Deferente.  Bilateral. como Única Operación</t>
  </si>
  <si>
    <t xml:space="preserve">68</t>
  </si>
  <si>
    <t xml:space="preserve">Operaciones en el Pene</t>
  </si>
  <si>
    <t xml:space="preserve">10.70.01</t>
  </si>
  <si>
    <t xml:space="preserve">Amputacion Parcial del Pene</t>
  </si>
  <si>
    <t xml:space="preserve">10.70.02</t>
  </si>
  <si>
    <t xml:space="preserve">Amputacion Completa del Pene</t>
  </si>
  <si>
    <t xml:space="preserve">10.70.03</t>
  </si>
  <si>
    <t xml:space="preserve">Operación Plástica del Pene</t>
  </si>
  <si>
    <t xml:space="preserve">10.70.05</t>
  </si>
  <si>
    <t xml:space="preserve">Escisión Total de Lesión de Pene</t>
  </si>
  <si>
    <t xml:space="preserve">10.70.06</t>
  </si>
  <si>
    <t xml:space="preserve">Biopsia de Pene</t>
  </si>
  <si>
    <t xml:space="preserve">10.70.07</t>
  </si>
  <si>
    <t xml:space="preserve">Cavernostomia.</t>
  </si>
  <si>
    <t xml:space="preserve">10.70.11</t>
  </si>
  <si>
    <t xml:space="preserve">Shunt Caverno-Esponjoso o Caverno Safeno</t>
  </si>
  <si>
    <t xml:space="preserve">10.70.12</t>
  </si>
  <si>
    <t xml:space="preserve">Postioplastia-Fimosis- incluye Frenulotomia. Escisión de Cuerda Ventral</t>
  </si>
  <si>
    <t xml:space="preserve">10.70.13</t>
  </si>
  <si>
    <t xml:space="preserve">Circuncision</t>
  </si>
  <si>
    <t xml:space="preserve">10.70.14</t>
  </si>
  <si>
    <t xml:space="preserve">Incisión Dorsal o Lateral del Prepucio.Frenulotomia</t>
  </si>
  <si>
    <t xml:space="preserve">69</t>
  </si>
  <si>
    <t xml:space="preserve">Operaciones en Ovario y Trompas de Falopio</t>
  </si>
  <si>
    <t xml:space="preserve">11.20.01</t>
  </si>
  <si>
    <t xml:space="preserve">Resección Cuneiforme de Ovarios, Extirpación de Ovario, Ooforosalpingectomia Uni o Bila, Drenaje de Abscesos, Quiste de Ovarios. Detorsion Quiste o Anexo. Videoasistida</t>
  </si>
  <si>
    <t xml:space="preserve">11.20.02</t>
  </si>
  <si>
    <t xml:space="preserve">Ligadura  o resección de Trompas como Única Operación. Videoasistida</t>
  </si>
  <si>
    <t xml:space="preserve">11.20.03</t>
  </si>
  <si>
    <t xml:space="preserve">Microcirugía para el Tratamiento de la Esterilidad. Uni o Bilateral</t>
  </si>
  <si>
    <t xml:space="preserve">70</t>
  </si>
  <si>
    <t xml:space="preserve">Operaciones en el Útero</t>
  </si>
  <si>
    <t xml:space="preserve">11.30.01</t>
  </si>
  <si>
    <t xml:space="preserve">Histerectomia Radical. Colpoanexohisterectomia Total Ampliada-Op. de Werthein o de Meigs</t>
  </si>
  <si>
    <t xml:space="preserve">11.30.02</t>
  </si>
  <si>
    <t xml:space="preserve">Histerectomia con o sin Anexectomia. por Vía Abdominal o Vaginal. con o sin Colpoperineorrafia</t>
  </si>
  <si>
    <t xml:space="preserve">11.30.03</t>
  </si>
  <si>
    <t xml:space="preserve">Miomectomia Uterina Abdominal como Única Operación.</t>
  </si>
  <si>
    <t xml:space="preserve">11.30.04</t>
  </si>
  <si>
    <t xml:space="preserve">Miomectomia Vaginal-Mioma Nacens</t>
  </si>
  <si>
    <t xml:space="preserve">11.30.05</t>
  </si>
  <si>
    <t xml:space="preserve">Miomectomia Vaginal por Histerotomia, con Liberacion de Vejiga, etc</t>
  </si>
  <si>
    <t xml:space="preserve">11.30.06</t>
  </si>
  <si>
    <t xml:space="preserve">Histerorrafia-Fuera del Parto</t>
  </si>
  <si>
    <t xml:space="preserve">11.30.07</t>
  </si>
  <si>
    <t xml:space="preserve">Operación Correctora de los Vicios de Conformacion del Utero</t>
  </si>
  <si>
    <t xml:space="preserve">11.30.08</t>
  </si>
  <si>
    <t xml:space="preserve">Correccion Quirúrgica de Inversion Uterina por Vía Abdominal. Histeropexia</t>
  </si>
  <si>
    <t xml:space="preserve">11.30.09</t>
  </si>
  <si>
    <t xml:space="preserve">Raspado Uterino Terapéutico o aspiración manual intrauterina</t>
  </si>
  <si>
    <t xml:space="preserve">11.30.10</t>
  </si>
  <si>
    <t xml:space="preserve">Raspado Uterino Diagnóstico, con o sin Biopsia de Cuello o Aspiracion Endometrial para Citologia Exfoliativa.</t>
  </si>
  <si>
    <t xml:space="preserve">11.30.11</t>
  </si>
  <si>
    <t xml:space="preserve">Amputacion de Cuello -Traquelectomia-Traqueloplastia-Fuera del Parto</t>
  </si>
  <si>
    <t xml:space="preserve">11.30.12</t>
  </si>
  <si>
    <t xml:space="preserve">Conizacion de Cuello -Como Única Practica</t>
  </si>
  <si>
    <t xml:space="preserve">11.30.13</t>
  </si>
  <si>
    <t xml:space="preserve">Traquelorrafia Fuera del Parto. Cerclaje de Cuello Uterino</t>
  </si>
  <si>
    <t xml:space="preserve">11.30.14</t>
  </si>
  <si>
    <t xml:space="preserve">Escisión Local Lesión de Cuello -Polipo- Electrocoagulacion de Cuello o Cauterizacion Quimica -Tratamiento Completo- Biopsia de Cuello -Como Única Operación</t>
  </si>
  <si>
    <t xml:space="preserve">11.30.15</t>
  </si>
  <si>
    <t xml:space="preserve">Colocación de Diu  y/o  Extracción Qco Bajo Anestesia</t>
  </si>
  <si>
    <t xml:space="preserve">71</t>
  </si>
  <si>
    <t xml:space="preserve">Operaciones en Vagina Vulva y Perine</t>
  </si>
  <si>
    <t xml:space="preserve">11.40.01</t>
  </si>
  <si>
    <t xml:space="preserve">Tratamiento Quirúrgico de la Agenesia Vaginal por Procedimientos Visceroplasticos</t>
  </si>
  <si>
    <t xml:space="preserve">11.40.02</t>
  </si>
  <si>
    <t xml:space="preserve">Tratamiento Quirúrgico de la Agenesia Vaginal por Procedimientos No Visceroplasticos</t>
  </si>
  <si>
    <t xml:space="preserve">11.40.03</t>
  </si>
  <si>
    <t xml:space="preserve">Colporrafia Anterior y/o Posterior. con o sin Amputacion de Cuello, con o sin Correccion de Retroversion Uterina. con o sin Perineorrafia. incluye Tratamiento de la Incontinencia de Orina</t>
  </si>
  <si>
    <t xml:space="preserve">11.40.04</t>
  </si>
  <si>
    <t xml:space="preserve">Colporrafia por Herida, Desgarro, etc . Fuera del Parto</t>
  </si>
  <si>
    <t xml:space="preserve">11.40.05</t>
  </si>
  <si>
    <t xml:space="preserve">Colporrafia Posterior con Reconstrucción del Esfinter Anal -Desgarro Perineal Complicado</t>
  </si>
  <si>
    <t xml:space="preserve">11.40.06</t>
  </si>
  <si>
    <t xml:space="preserve">Colpopexia por Vía Abdominal. Sacro Colpopexia.</t>
  </si>
  <si>
    <t xml:space="preserve">11.40.07</t>
  </si>
  <si>
    <t xml:space="preserve">Colpopexia Combinada -Por Vía Abdominal y Vaginal</t>
  </si>
  <si>
    <t xml:space="preserve">11.40.08</t>
  </si>
  <si>
    <t xml:space="preserve">Colpocleisis Completa o Parcial</t>
  </si>
  <si>
    <t xml:space="preserve">11.40.09</t>
  </si>
  <si>
    <t xml:space="preserve">Colpotomia. Vaginotomia de Drenaje- Absceso Pelvíano-Escisión Local de Lesión de Vagina</t>
  </si>
  <si>
    <t xml:space="preserve">11.40.11</t>
  </si>
  <si>
    <t xml:space="preserve">Biopsia de Vagina. Punción de Vagina -Diagnóstica- Exploradora- Punción de Fondo de Saco de Douglas</t>
  </si>
  <si>
    <t xml:space="preserve">11.40.12</t>
  </si>
  <si>
    <t xml:space="preserve">Vulvectomia Radical -incluye Vaciamiento de Ganglios Linfaticos Inguinales</t>
  </si>
  <si>
    <t xml:space="preserve">11.40.13</t>
  </si>
  <si>
    <t xml:space="preserve">Vulvectomia Simple</t>
  </si>
  <si>
    <t xml:space="preserve">11.40.14</t>
  </si>
  <si>
    <t xml:space="preserve">Escisión de Labios Mayores, Labios Menores, de Glandulas de Bartholino, de Glandulas de Skene, Clitoridectomia</t>
  </si>
  <si>
    <t xml:space="preserve">11.40.15</t>
  </si>
  <si>
    <t xml:space="preserve">Himenotomia. Incisión y Drenaje de Vulva, Glandula e Bartholino, Glandula de Skene -Absceso</t>
  </si>
  <si>
    <t xml:space="preserve">11.40.16</t>
  </si>
  <si>
    <t xml:space="preserve">Episiorrafia. Perineorrafia o Episioperineorrafia -Fuera del Parto</t>
  </si>
  <si>
    <t xml:space="preserve">11.40.17</t>
  </si>
  <si>
    <t xml:space="preserve">Perineoplastia. Episioperineoplastia</t>
  </si>
  <si>
    <t xml:space="preserve">72</t>
  </si>
  <si>
    <t xml:space="preserve">Operaciones Obstétricas</t>
  </si>
  <si>
    <t xml:space="preserve">11.50.01</t>
  </si>
  <si>
    <t xml:space="preserve">Parto</t>
  </si>
  <si>
    <t xml:space="preserve">11.50.02</t>
  </si>
  <si>
    <t xml:space="preserve">Evacuacion Uterina en el Segundo Trimestre del Embarazo. con Mecanismo de Parto</t>
  </si>
  <si>
    <t xml:space="preserve">11.50.03</t>
  </si>
  <si>
    <t xml:space="preserve">Operación Cesarea Clasica Extraperitoneal, Vaginal</t>
  </si>
  <si>
    <t xml:space="preserve">11.50.04</t>
  </si>
  <si>
    <t xml:space="preserve">Atencion del Alumbramiento o Puerperio y/o Sus Complicaciones -Cuando el Parto No Fue Asistido por Medico</t>
  </si>
  <si>
    <t xml:space="preserve">11.50.05</t>
  </si>
  <si>
    <t xml:space="preserve">Amniocentesis Transabdominal o Vía Vaginal</t>
  </si>
  <si>
    <t xml:space="preserve">73</t>
  </si>
  <si>
    <t xml:space="preserve">Operación Columna Vertebral</t>
  </si>
  <si>
    <t xml:space="preserve">12.20.01</t>
  </si>
  <si>
    <t xml:space="preserve">Tracción Cefalica</t>
  </si>
  <si>
    <t xml:space="preserve">12.20.02</t>
  </si>
  <si>
    <t xml:space="preserve">Tracción Craneo-Pelvíana o Craneo-Femoral</t>
  </si>
  <si>
    <t xml:space="preserve">12.20.05</t>
  </si>
  <si>
    <t xml:space="preserve">Resecciónes Parciales Oseas como Único Tratamiento:Laminectomia, Foraminectomia, Apofisis Transversas, Fasectectomia, etc</t>
  </si>
  <si>
    <t xml:space="preserve">12.20.10</t>
  </si>
  <si>
    <t xml:space="preserve">Disectomia Lumbar Simple por Vía Posterior</t>
  </si>
  <si>
    <t xml:space="preserve">12.20.12</t>
  </si>
  <si>
    <t xml:space="preserve">Epondilolisis. Espondilolistesis Lumbosacra; Artrodesis Simple, No Instrumentada</t>
  </si>
  <si>
    <t xml:space="preserve">12.20.13</t>
  </si>
  <si>
    <t xml:space="preserve">Artrodesis Simple de Columna Cervical por Vía Posterior</t>
  </si>
  <si>
    <t xml:space="preserve">12.20.15</t>
  </si>
  <si>
    <t xml:space="preserve">Disectomia Lumbar + Artrodesis con Instrumentacion. Hasta 2 Niveles.</t>
  </si>
  <si>
    <t xml:space="preserve">12.20.16</t>
  </si>
  <si>
    <t xml:space="preserve">Espondilolistesis, Artrodesis Instrumentada Hasta 3 Niveles.</t>
  </si>
  <si>
    <t xml:space="preserve">12.20.19</t>
  </si>
  <si>
    <t xml:space="preserve">Disectomia Cervical por Vía Anterior. con o sin Instrumentacion</t>
  </si>
  <si>
    <t xml:space="preserve">12.20.21</t>
  </si>
  <si>
    <t xml:space="preserve">Discectomia Cervical-Dorsal- por Abordajes Posteriores con o sin Instrumentacion</t>
  </si>
  <si>
    <t xml:space="preserve">12.20.22</t>
  </si>
  <si>
    <t xml:space="preserve">Artrodesis Simple de Columna Dorsal por Vía Anterior</t>
  </si>
  <si>
    <t xml:space="preserve">12.20.26</t>
  </si>
  <si>
    <t xml:space="preserve">Espondilolisis. Espondilolistesis Lumbar, Artrodesis Instrumentada de 4 Niveles o Mas</t>
  </si>
  <si>
    <t xml:space="preserve">12.20.30</t>
  </si>
  <si>
    <t xml:space="preserve">Artrodesis Cervical /Dorsal y/o  Lumbar Anterior con o sin Instrumentacion</t>
  </si>
  <si>
    <t xml:space="preserve">12.20.32</t>
  </si>
  <si>
    <t xml:space="preserve">Luxofracturas o Fracturas Cervicales, Dorsales y Lumbares.  con o sin Artrodesis. con Instrumentacion por Vía Anterior o Posterior</t>
  </si>
  <si>
    <t xml:space="preserve">74</t>
  </si>
  <si>
    <t xml:space="preserve">Operaciones Miembros Superiores</t>
  </si>
  <si>
    <t xml:space="preserve">12.30.01</t>
  </si>
  <si>
    <t xml:space="preserve">Movilizacion Articular Bajo Anestesia</t>
  </si>
  <si>
    <t xml:space="preserve">12.30.03</t>
  </si>
  <si>
    <t xml:space="preserve">Artrocentesis Diagnóstica, Terapéutica, Artografia, Artro Neumografia</t>
  </si>
  <si>
    <t xml:space="preserve">12.30.04</t>
  </si>
  <si>
    <t xml:space="preserve">Reducción de Fracturas o Luxaciones con Desplazamiento, Osteoclasia, Osteodosis Mininma, Manipulacion e Inmovilizacion  Bajo Anestesia Local o General,</t>
  </si>
  <si>
    <t xml:space="preserve">12.30.06</t>
  </si>
  <si>
    <t xml:space="preserve">Tracción Continua Esqueletica</t>
  </si>
  <si>
    <t xml:space="preserve">12.30.07</t>
  </si>
  <si>
    <t xml:space="preserve">Escisión de Musculo, Escisión Local Biopsia Exploración Extracción de Cuerpo Extraño Drenaje</t>
  </si>
  <si>
    <t xml:space="preserve">12.30.10</t>
  </si>
  <si>
    <t xml:space="preserve">Exploración Drenaje Extracción Incisión, Escicion, Tenotomia, Fasciotomia.</t>
  </si>
  <si>
    <t xml:space="preserve">12.30.11</t>
  </si>
  <si>
    <t xml:space="preserve">Exploración Drenaje Extracción de Cuerpo Extraño, U Osteocartilaginoso,Incisiónes en Articulaciones Condrectomias Sinovectomias Menisectomias.</t>
  </si>
  <si>
    <t xml:space="preserve">12.30.12</t>
  </si>
  <si>
    <t xml:space="preserve">Escisión de Ganglion de Dedo de la Mano</t>
  </si>
  <si>
    <t xml:space="preserve">12.30.14</t>
  </si>
  <si>
    <t xml:space="preserve">Incisicion Drenaje de Absceso Superficial Hidrosadenitis , Quiste Infectado, Panadizo, Extracción de Cuerpo Extraño Superficial.</t>
  </si>
  <si>
    <t xml:space="preserve">12.30.16</t>
  </si>
  <si>
    <t xml:space="preserve">Osteodesis Minima Manipulacion - Inmovilizacion Uno o Mas Huesos</t>
  </si>
  <si>
    <t xml:space="preserve">12.30.17</t>
  </si>
  <si>
    <t xml:space="preserve">Exploración Drenaje Extracción Incisión Biopsia Tenotomia y Fasciotomia.</t>
  </si>
  <si>
    <t xml:space="preserve">12.30.19</t>
  </si>
  <si>
    <t xml:space="preserve">Escisión de Lesión Tumoral de Nervio Periferico (Nuerona de Amputacion, Neuroma de Morton,Etc)</t>
  </si>
  <si>
    <t xml:space="preserve">12.30.20</t>
  </si>
  <si>
    <t xml:space="preserve">Amputacion y Desarticulaciones de Dedo de la Mano</t>
  </si>
  <si>
    <t xml:space="preserve">12.30.21</t>
  </si>
  <si>
    <t xml:space="preserve">Reducción Cubito Radio, Tercio Inferior Uno o Mas Huesos del Carpo, Primer Matecarpiano</t>
  </si>
  <si>
    <t xml:space="preserve">12.30.23</t>
  </si>
  <si>
    <t xml:space="preserve">Reducción Osteosintesis. Metacarpiano Excepto el Primer. Metacarpiano  y/o Falanges.</t>
  </si>
  <si>
    <t xml:space="preserve">12.30.24</t>
  </si>
  <si>
    <t xml:space="preserve">Osteosintesis. Cubito Radio, Tercio Inferior Uno o Mas Huesos del Carpo, Primer Matecarpiano.</t>
  </si>
  <si>
    <t xml:space="preserve">12.30.25</t>
  </si>
  <si>
    <t xml:space="preserve">Artrodesis Metacarpo Falangica Interfalangica Distal de los Dedos y del Pulgar</t>
  </si>
  <si>
    <t xml:space="preserve">12.30.26</t>
  </si>
  <si>
    <t xml:space="preserve">Amputaciones de Un Rayo Completo</t>
  </si>
  <si>
    <t xml:space="preserve">12.30.27</t>
  </si>
  <si>
    <t xml:space="preserve">Descompresión del Mediano a Nivel Tunel Carpiano. (Seccion Ligamento Anular Anterior del Carpo)</t>
  </si>
  <si>
    <t xml:space="preserve">12.30.29</t>
  </si>
  <si>
    <t xml:space="preserve">Fracturas de Metacarpianos o Falanges. Fractura-Luxacion de Bennett. Reducción Abierta y  Osteosintesis o Colocación de Un Tutor Externo</t>
  </si>
  <si>
    <t xml:space="preserve">12.30.30</t>
  </si>
  <si>
    <t xml:space="preserve">Reparación o Sutura Tenorrafia en Tendon Extensor de la Muñeca o de Dedo de la Mano</t>
  </si>
  <si>
    <t xml:space="preserve">12.30.32</t>
  </si>
  <si>
    <t xml:space="preserve">Reparación Quirúrgica de Ruptura de Ligamentos de Metacarpo Falange del Pulgar y Muñeca o Codo.</t>
  </si>
  <si>
    <t xml:space="preserve">12.30.33</t>
  </si>
  <si>
    <t xml:space="preserve">Exploración, Drenaje, Legrado, Extracción de Cuerpo Extraño, Secuestrectomia, Resección de Lesiones Infecciosas, Parasitarias, etc , Biopsia Quirúrgica,</t>
  </si>
  <si>
    <t xml:space="preserve">12.30.34</t>
  </si>
  <si>
    <t xml:space="preserve">Reducción Quirúrgica de Luxacion Mcf o If Dedos</t>
  </si>
  <si>
    <t xml:space="preserve">12.30.36</t>
  </si>
  <si>
    <t xml:space="preserve">Escisión de Ganglion de Dorso de Mano o Palma (Cielo Abierto o por Via Artroscopica)</t>
  </si>
  <si>
    <t xml:space="preserve">12.30.37</t>
  </si>
  <si>
    <t xml:space="preserve">Reparación de Lesiónes Ligamentarias Agudas o Inveteradas de las Articulaciones Mcf o If</t>
  </si>
  <si>
    <t xml:space="preserve">12.30.38</t>
  </si>
  <si>
    <t xml:space="preserve">Miectomia, Miotomia, Desinsercion, Descenso, Alargamiento o Acortamiento de Una o Mas Unidades Musculo Tendinosas</t>
  </si>
  <si>
    <t xml:space="preserve">12.30.39</t>
  </si>
  <si>
    <t xml:space="preserve">Tenoplastia con Alargamiento o Acortamiento o Injerto o Transferencia Tendinosa de Tendon Flexor de la Muñeca o Dedo de la Mano</t>
  </si>
  <si>
    <t xml:space="preserve">12.30.40</t>
  </si>
  <si>
    <t xml:space="preserve">Tenodesis con Alargamiento o Acortamiento o Injerto o Transferencia de Tendon Extensor de la Muñeca o de Dedo de la Mano.</t>
  </si>
  <si>
    <t xml:space="preserve">12.30.42</t>
  </si>
  <si>
    <t xml:space="preserve">Tratamiento Quirúrgico de Un Pseudoneuroma Traumatico o "De Amputacion" de Un Nervio o Rama Nerviosa. Extirpación, Transposición, etc</t>
  </si>
  <si>
    <t xml:space="preserve">12.30.43</t>
  </si>
  <si>
    <t xml:space="preserve">Sindactilia Cicatrizal por Medio de Zetaplastia o con Colgajos Locales y/o Injertos de Piel</t>
  </si>
  <si>
    <t xml:space="preserve">12.30.44</t>
  </si>
  <si>
    <t xml:space="preserve">Resección de Falanges con o sin  Fileteado de Un Dedo</t>
  </si>
  <si>
    <t xml:space="preserve">12.30.45</t>
  </si>
  <si>
    <t xml:space="preserve">Reparación de Un Pulpejo con Injertos de Piel Parcial o Total, con Colgajos de Vecindad con Un Colgajo Cruzado de Dedo. incluye el Cierre del Lecho Dador con o sin Injerto.</t>
  </si>
  <si>
    <t xml:space="preserve">12.30.48</t>
  </si>
  <si>
    <t xml:space="preserve">Abcsesos Extracción de Cuerpo Extraño Tumores de Partes Blandas, Subaponeuroticos.</t>
  </si>
  <si>
    <t xml:space="preserve">12.30.49</t>
  </si>
  <si>
    <t xml:space="preserve">Escisión de Lesión de Piel Tumor Maligno con o sin Compromiso de Estructuras Vecinas. incluye Reparación Plástica</t>
  </si>
  <si>
    <t xml:space="preserve">12.30.50</t>
  </si>
  <si>
    <t xml:space="preserve">Tallado y Aplicación de Un Colgajo Miocutaneo Rotatorio de Vencidad con o sin Anastomosis Vascular incluye Tratamiento Zona Dadora</t>
  </si>
  <si>
    <t xml:space="preserve">12.30.51</t>
  </si>
  <si>
    <t xml:space="preserve">Tenoplastia con Alargamiento o Acortamiento o Injerto o Transferencia Tendinosa de Tendon Flexor de la Muñea o Dedo de la Mano o Antebrazo.</t>
  </si>
  <si>
    <t xml:space="preserve">12.30.52</t>
  </si>
  <si>
    <t xml:space="preserve">Tenoplastia  con Alargamiento o Acortamiento o Injerto o Transferencia de Tendon Extensor de la Muñeca o de Dedo de la Mano.</t>
  </si>
  <si>
    <t xml:space="preserve">12.30.55</t>
  </si>
  <si>
    <t xml:space="preserve">Reducción Abierta Osteosintesis Cubito Radio, Tercio Inferior, Uno o Mas Huesos del Carpo, Primer Metacarpiano.</t>
  </si>
  <si>
    <t xml:space="preserve">12.30.56</t>
  </si>
  <si>
    <t xml:space="preserve">Reducción de Cielo Abierto de Luxacion Irreductible de Hombro / Codo</t>
  </si>
  <si>
    <t xml:space="preserve">12.30.57</t>
  </si>
  <si>
    <t xml:space="preserve">Osteosintesis de Fractura Diafisaria del Radio o del Cubito</t>
  </si>
  <si>
    <t xml:space="preserve">12.30.58</t>
  </si>
  <si>
    <t xml:space="preserve">Osteosintesis de Fracturas del Olecranon</t>
  </si>
  <si>
    <t xml:space="preserve">12.30.60</t>
  </si>
  <si>
    <t xml:space="preserve">Polidactilia Simple. Dos o Mas Dedos, Se Agrega el 30% Al Valor de Dicha Complejidad.</t>
  </si>
  <si>
    <t xml:space="preserve">12.30.61</t>
  </si>
  <si>
    <t xml:space="preserve">Liberacion Articular Codo</t>
  </si>
  <si>
    <t xml:space="preserve">12.30.62</t>
  </si>
  <si>
    <t xml:space="preserve">Transposición Simple del Nervio Cubital en Codo.</t>
  </si>
  <si>
    <t xml:space="preserve">12.30.63</t>
  </si>
  <si>
    <t xml:space="preserve">Tratamiento de la Torticolis Congenita</t>
  </si>
  <si>
    <t xml:space="preserve">12.30.64</t>
  </si>
  <si>
    <t xml:space="preserve">Sindrome Tunel Carpiano Complejo (Recidivado)</t>
  </si>
  <si>
    <t xml:space="preserve">12.30.66</t>
  </si>
  <si>
    <t xml:space="preserve">Neurorrafia Colaterales Nerviosas en Dedos o Palma de Mano</t>
  </si>
  <si>
    <t xml:space="preserve">12.30.67</t>
  </si>
  <si>
    <t xml:space="preserve">Tenorrafia del Biceps</t>
  </si>
  <si>
    <t xml:space="preserve">12.30.68</t>
  </si>
  <si>
    <t xml:space="preserve">Tenorrafia de Uno o Mas Tendones Extensores en el Antebrazo, la Muñeca o la Palma. + de 2 Tendones,  30%</t>
  </si>
  <si>
    <t xml:space="preserve">12.30.69</t>
  </si>
  <si>
    <t xml:space="preserve">Extirpación a Cielo Abierto de Un Ganglion del Hombro, el Codo U Otra Localizacion.</t>
  </si>
  <si>
    <t xml:space="preserve">12.30.70</t>
  </si>
  <si>
    <t xml:space="preserve">Artroplastia por Resección Esterno-Clavicular. Reparación Abierta o Artroscopica</t>
  </si>
  <si>
    <t xml:space="preserve">12.30.72</t>
  </si>
  <si>
    <t xml:space="preserve">Reemplazo Protesico de Una Articulacion Mf o Ifp</t>
  </si>
  <si>
    <t xml:space="preserve">12.30.73</t>
  </si>
  <si>
    <t xml:space="preserve">Resección de Un Hueso del Carpo</t>
  </si>
  <si>
    <t xml:space="preserve">12.30.76</t>
  </si>
  <si>
    <t xml:space="preserve">Transferencias Tendinosas o Musculo Tendinosas para la Reparación de la Oposicion del Pulgar</t>
  </si>
  <si>
    <t xml:space="preserve">12.30.77</t>
  </si>
  <si>
    <t xml:space="preserve">Tenoplastia del Aparato Extensor en el Dorso de Un Dedo para Correccion de Deformaciones Digitales</t>
  </si>
  <si>
    <t xml:space="preserve">12.30.79</t>
  </si>
  <si>
    <t xml:space="preserve">Artrodesis Carpo Metacarpiana del Pulgar o los Dedos</t>
  </si>
  <si>
    <t xml:space="preserve">12.30.80</t>
  </si>
  <si>
    <t xml:space="preserve">Artroplastia Resección Trapecio Metacarpiana</t>
  </si>
  <si>
    <t xml:space="preserve">12.30.81</t>
  </si>
  <si>
    <t xml:space="preserve">Artroplastia Radio Cubital Distal</t>
  </si>
  <si>
    <t xml:space="preserve">12.30.83</t>
  </si>
  <si>
    <t xml:space="preserve">Osteotomia Humero</t>
  </si>
  <si>
    <t xml:space="preserve">12.30.85</t>
  </si>
  <si>
    <t xml:space="preserve">Artroplastia por Resección, No Protesica de Codo, con Interposicion de Fascia Lata,  Un 30%.</t>
  </si>
  <si>
    <t xml:space="preserve">12.30.86</t>
  </si>
  <si>
    <t xml:space="preserve">Artroplastia Acromio-Clavicular.Reparación Abierta o Artroscopica</t>
  </si>
  <si>
    <t xml:space="preserve">12.30.88</t>
  </si>
  <si>
    <t xml:space="preserve">Artroscopia Simple de Hombro (Cuerpo Libres, Sinovectomias</t>
  </si>
  <si>
    <t xml:space="preserve">12.30.91</t>
  </si>
  <si>
    <t xml:space="preserve">Fracturas del Radio Distal Metafisiarias / Apofisis Coronoides</t>
  </si>
  <si>
    <t xml:space="preserve">12.30.92</t>
  </si>
  <si>
    <t xml:space="preserve">Fractura Diafisaria del Cubito y del Radio. Fractura Luxacion de Galeazzi, de Monteggia o de Essex-Lopresti. Reducción Abierta y Fijacion Interna de Ambos Huesos</t>
  </si>
  <si>
    <t xml:space="preserve">12.30.93</t>
  </si>
  <si>
    <t xml:space="preserve">Fracturas de la Diafisis del Humero. Reducción y Osteosintesis</t>
  </si>
  <si>
    <t xml:space="preserve">12.30.94</t>
  </si>
  <si>
    <t xml:space="preserve">Fracturas de la Cupula Radial. Osteosintesis o Artroplastia</t>
  </si>
  <si>
    <t xml:space="preserve">12.30.97</t>
  </si>
  <si>
    <t xml:space="preserve">Tratamiento del Sindrome del Escaleno</t>
  </si>
  <si>
    <t xml:space="preserve">12.30.98</t>
  </si>
  <si>
    <t xml:space="preserve">Reemplazo Protesico en Huesos del Carpo</t>
  </si>
  <si>
    <t xml:space="preserve">12.31.02</t>
  </si>
  <si>
    <t xml:space="preserve">Injerto Tendon Flexor (Dos o Mas Tendones en Diferentes Dedos, Se Agrega Un 30 % Al Valor de Dicha Complejidad)</t>
  </si>
  <si>
    <t xml:space="preserve">12.31.04</t>
  </si>
  <si>
    <t xml:space="preserve">Exeresis de la Costilla Cervical</t>
  </si>
  <si>
    <t xml:space="preserve">12.31.06</t>
  </si>
  <si>
    <t xml:space="preserve">Reemplazo Protesico en Mcf o If</t>
  </si>
  <si>
    <t xml:space="preserve">12.31.07</t>
  </si>
  <si>
    <t xml:space="preserve">Osteosintesis Hombro (Extraarticulares) o Supracondileas de Humero o Escapula Extraarticular</t>
  </si>
  <si>
    <t xml:space="preserve">12.31.08</t>
  </si>
  <si>
    <t xml:space="preserve">Osteosintesis de Fractura Intraarticular de Radio Distal+ Fractura de Cubito</t>
  </si>
  <si>
    <t xml:space="preserve">12.31.09</t>
  </si>
  <si>
    <t xml:space="preserve">Amputacion Quirúrgica del Brazo, Codo, Antebrazo, Radiocarpiana, Intercarpiana, o Carpometacarpiana y Amputacion de Un Dedo con su Metacarpiano</t>
  </si>
  <si>
    <t xml:space="preserve">12.31.13</t>
  </si>
  <si>
    <t xml:space="preserve">Resección de la 1º Fila del Carpo</t>
  </si>
  <si>
    <t xml:space="preserve">12.31.15</t>
  </si>
  <si>
    <t xml:space="preserve">Artrolisis de las Articulaciones Mf de los Cuatro Dedos</t>
  </si>
  <si>
    <t xml:space="preserve">12.31.16</t>
  </si>
  <si>
    <t xml:space="preserve">Tratamiento Quirúrgico de Una Artritis U Osteoartritis Septica del Hombro o Codo</t>
  </si>
  <si>
    <t xml:space="preserve">12.31.18</t>
  </si>
  <si>
    <t xml:space="preserve">Correccion de Una Sindactilia Congenita por Medio de Zetaplastia con Colgajos Locales y/o Injertos de Piel por Cada Comisura Corregida.</t>
  </si>
  <si>
    <t xml:space="preserve">12.31.19</t>
  </si>
  <si>
    <t xml:space="preserve">Tratamiento de la Enfermedad del Dupuytren con Retracción Mf de Un Solo Dedo. Dos o Mas Rayos  Un 30%</t>
  </si>
  <si>
    <t xml:space="preserve">12.31.21</t>
  </si>
  <si>
    <t xml:space="preserve">Osteoplastia en los Huesos del Carpo, los Metacarpianos o las Falanges</t>
  </si>
  <si>
    <t xml:space="preserve">12.31.24</t>
  </si>
  <si>
    <t xml:space="preserve">Artrodesis Hombro y Codo</t>
  </si>
  <si>
    <t xml:space="preserve">12.31.26</t>
  </si>
  <si>
    <t xml:space="preserve">Seccion Tendones Flexores en Dos Dedos, o su Equivalente en Palma de Mano o Antebrazo</t>
  </si>
  <si>
    <t xml:space="preserve">12.31.30</t>
  </si>
  <si>
    <t xml:space="preserve">Reconstrucción del Pulgar</t>
  </si>
  <si>
    <t xml:space="preserve">12.31.34</t>
  </si>
  <si>
    <t xml:space="preserve">Artroplastia-Resección de las Articulaciones Mf de los Cuatro Dedos</t>
  </si>
  <si>
    <t xml:space="preserve">12.31.35</t>
  </si>
  <si>
    <t xml:space="preserve">Artroplastia-Resección y Tenosuspension de la Articulacion Trapecio-Metacarpiana</t>
  </si>
  <si>
    <t xml:space="preserve">12.31.36</t>
  </si>
  <si>
    <t xml:space="preserve">Osteosintesis con Compromiso Intraarticular de la Cabeza Humeral y Supra-Inter-Transcondilea de Paleta Humeral o Intraarticulares de Escapula</t>
  </si>
  <si>
    <t xml:space="preserve">12.31.38</t>
  </si>
  <si>
    <t xml:space="preserve">Neurolisis Microneuroquirúrgica Electrocoagulacion Termocontrolada</t>
  </si>
  <si>
    <t xml:space="preserve">12.31.40</t>
  </si>
  <si>
    <t xml:space="preserve">Tratamiento de la Enfermedad de Dupuytren, con Retracción de la Articulacion Ifp de Uno o Mas Dedos o con Retracción Mf, de Mas de Un Dedo</t>
  </si>
  <si>
    <t xml:space="preserve">12.31.47</t>
  </si>
  <si>
    <t xml:space="preserve">Injerto de los Tendones Flexores en Un Dedo</t>
  </si>
  <si>
    <t xml:space="preserve">12.31.48</t>
  </si>
  <si>
    <t xml:space="preserve">Transferencias Tendinosas o Musculo Tendinosas para la Correccion de la Paralisis Alta del Mediano, Paralisis Radial, Paralisis Cubital, o Paralisis de la Flexion o Extension del Codo</t>
  </si>
  <si>
    <t xml:space="preserve">12.31.50</t>
  </si>
  <si>
    <t xml:space="preserve">Artrodesis Radio-Carpianas Parciales o Intercarpianas. Artrodesis Total de la Muñeca</t>
  </si>
  <si>
    <t xml:space="preserve">12.31.51</t>
  </si>
  <si>
    <t xml:space="preserve">Fracturas del Radio Distal Intraarticular, con Fractura del Cubito Distal. Osteosintesis del Radio y del Cubito. y Eventual Reparación del Fibro Cartilago Triangular.</t>
  </si>
  <si>
    <t xml:space="preserve">12.31.52</t>
  </si>
  <si>
    <t xml:space="preserve">Osteoplastia (Osteotomia con Acortamiento, Alargamiento o Correccion de Ejes Oseos, Mal Rotaciones o Deformaciones Oseas) en la Clavicula, el Humero , el Radio o el Cubito.</t>
  </si>
  <si>
    <t xml:space="preserve">12.31.53</t>
  </si>
  <si>
    <t xml:space="preserve">Tratamiento Quirúrgico de las Secuelas Tardias de los Sindromes Isquémicos del Antebrazo y/o la Mano. incluye Miotomias, Miectomias, Neurolosis de los Nervios Mediano y/o Cubital y Transferencias Tendinosas Múltiples.</t>
  </si>
  <si>
    <t xml:space="preserve">12.31.55</t>
  </si>
  <si>
    <t xml:space="preserve">Inestabilidad Esterno-Clavicular Aguda o Cronica</t>
  </si>
  <si>
    <t xml:space="preserve">12.31.56</t>
  </si>
  <si>
    <t xml:space="preserve">Tratamiento de la Luxacion Recidivante de Hombro</t>
  </si>
  <si>
    <t xml:space="preserve">12.31.57</t>
  </si>
  <si>
    <t xml:space="preserve">Liberacion Articular del Hombro</t>
  </si>
  <si>
    <t xml:space="preserve">12.31.58</t>
  </si>
  <si>
    <t xml:space="preserve">Seccion Tendones Flexores en 3 o Mas Dedos, o su Equivalente en Palma de Mano o Antebrazo</t>
  </si>
  <si>
    <t xml:space="preserve">12.31.62</t>
  </si>
  <si>
    <t xml:space="preserve">Reemplazo Articular de Pie a Mano No Vascularizado</t>
  </si>
  <si>
    <t xml:space="preserve">12.31.64</t>
  </si>
  <si>
    <t xml:space="preserve">Reemplazo Protesico de Muñeca o Codo</t>
  </si>
  <si>
    <t xml:space="preserve">12.31.65</t>
  </si>
  <si>
    <t xml:space="preserve">Fractura de la Escapula con Compromiso de la Cavidad Glenoidea.Reducción Abierta y Fijacion Interna</t>
  </si>
  <si>
    <t xml:space="preserve">12.31.68</t>
  </si>
  <si>
    <t xml:space="preserve">Toma y Aplicación de Un Colgajo, en Isla con Pediculoo Neurovascular. incluye el Cierre del Lecho Dador con Un Injerto de Piel</t>
  </si>
  <si>
    <t xml:space="preserve">12.31.69</t>
  </si>
  <si>
    <t xml:space="preserve">Seccion de Pediculo de Un Colgajo. Diferido de Un Colgajo, por Cada Tiempo</t>
  </si>
  <si>
    <t xml:space="preserve">12.31.71</t>
  </si>
  <si>
    <t xml:space="preserve">12.31.73</t>
  </si>
  <si>
    <t xml:space="preserve">Amputacion Quirúrgica o Desarticulacion a Nivel del Hombro</t>
  </si>
  <si>
    <t xml:space="preserve">12.31.74</t>
  </si>
  <si>
    <t xml:space="preserve">Artroplastia Total de Hombro</t>
  </si>
  <si>
    <t xml:space="preserve">12.31.75</t>
  </si>
  <si>
    <t xml:space="preserve">Extirpación de Un Tumor Neurogenico Benigno de Un Nervio o Rama Nerviosa y Reparación con Injertos Nerviosos</t>
  </si>
  <si>
    <t xml:space="preserve">12.31.76</t>
  </si>
  <si>
    <t xml:space="preserve">Extirpación Radical de Un Tumor Maligno de Piel con Invasion de Estructuras Profundas con Cobertura Cutanea</t>
  </si>
  <si>
    <t xml:space="preserve">12.31.82</t>
  </si>
  <si>
    <t xml:space="preserve">Reconstrucción del Pulgar por Transposición de Un Dedo de la Mano, con Sus Pediculos Neuro-Vasculares</t>
  </si>
  <si>
    <t xml:space="preserve">12.31.89</t>
  </si>
  <si>
    <t xml:space="preserve">Amputacion y Desarticulacion Interescapulotoracica</t>
  </si>
  <si>
    <t xml:space="preserve">12.31.97</t>
  </si>
  <si>
    <t xml:space="preserve">Transposición del Cubital, Sindrome del Canal de Guyon, Neurodocitis Cubital con o sin Transposición del Cubital, Sindrome del Nervio Interoseo Anterior y Posterior, del Pronador Redondo, Sindrome de Wartemberg, Sindrome del Espacio Cuadrilatero, Supraescapular, Infraespinoso.</t>
  </si>
  <si>
    <t xml:space="preserve">12.32.00</t>
  </si>
  <si>
    <t xml:space="preserve">Bursitis Retro-Olecraneana U Otros Tumores Similares-</t>
  </si>
  <si>
    <t xml:space="preserve">75</t>
  </si>
  <si>
    <t xml:space="preserve">Operaciones Pelvis y Cadera</t>
  </si>
  <si>
    <t xml:space="preserve">12.40.03</t>
  </si>
  <si>
    <t xml:space="preserve">Reducción Luxacion de Reemplazo Total de Cadera Rtc  o Rpc Bajo Anestesia. con o sin Yeso</t>
  </si>
  <si>
    <t xml:space="preserve">12.40.04</t>
  </si>
  <si>
    <t xml:space="preserve">Miorrafias</t>
  </si>
  <si>
    <t xml:space="preserve">12.40.05</t>
  </si>
  <si>
    <t xml:space="preserve">Fasciotomias.</t>
  </si>
  <si>
    <t xml:space="preserve">12.40.07</t>
  </si>
  <si>
    <t xml:space="preserve">Tratamiento Incruento de la Luxacion. Congenita de Cadera (Petit). incluye Tenotomia de Aductores e Inmovilizacion Enyesada</t>
  </si>
  <si>
    <t xml:space="preserve">12.40.09</t>
  </si>
  <si>
    <t xml:space="preserve">Artrotomia de Cadera</t>
  </si>
  <si>
    <t xml:space="preserve">12.40.15</t>
  </si>
  <si>
    <t xml:space="preserve">Cuadriceplastia</t>
  </si>
  <si>
    <t xml:space="preserve">12.40.16</t>
  </si>
  <si>
    <t xml:space="preserve">Reducción Abierto de Luxacion Irreductible de Cadera y/o Rtc</t>
  </si>
  <si>
    <t xml:space="preserve">12.40.17</t>
  </si>
  <si>
    <t xml:space="preserve">Osteosintesis de Femur (Excepto Cadera)</t>
  </si>
  <si>
    <t xml:space="preserve">12.40.18</t>
  </si>
  <si>
    <t xml:space="preserve">Osteosintesis Ala Ilíaca o Rama Pubiana</t>
  </si>
  <si>
    <t xml:space="preserve">12.40.20</t>
  </si>
  <si>
    <t xml:space="preserve">Amputacion Suprapatelar</t>
  </si>
  <si>
    <t xml:space="preserve">12.40.21</t>
  </si>
  <si>
    <t xml:space="preserve">Osteosintesis de Cadera o Supra/Intercondilea</t>
  </si>
  <si>
    <t xml:space="preserve">12.40.22</t>
  </si>
  <si>
    <t xml:space="preserve">Osteosintesis Luxofracturas de Pelvis Extraarticulares</t>
  </si>
  <si>
    <t xml:space="preserve">12.40.23</t>
  </si>
  <si>
    <t xml:space="preserve">Osteotomia de Cadera o Femur Distal (Supracondilea)</t>
  </si>
  <si>
    <t xml:space="preserve">12.40.26</t>
  </si>
  <si>
    <t xml:space="preserve">Epifisiolisis de la Cadera. Tratamiento Quirúrgico</t>
  </si>
  <si>
    <t xml:space="preserve">12.40.29</t>
  </si>
  <si>
    <t xml:space="preserve">Reemplazo Parcial de Cadera</t>
  </si>
  <si>
    <t xml:space="preserve">12.40.31.</t>
  </si>
  <si>
    <t xml:space="preserve">Osteosintesis Macizo Acetabular por Única Vía U Osteosintesis del Arco Anterior o Posterior Pelvico</t>
  </si>
  <si>
    <t xml:space="preserve">12.40.34</t>
  </si>
  <si>
    <t xml:space="preserve">Artrodesis de Cadera</t>
  </si>
  <si>
    <t xml:space="preserve">12.40.35</t>
  </si>
  <si>
    <t xml:space="preserve">Desarticulacion</t>
  </si>
  <si>
    <t xml:space="preserve">12.40.37</t>
  </si>
  <si>
    <t xml:space="preserve">Artroplastia Total de Cadera</t>
  </si>
  <si>
    <t xml:space="preserve">12.40.38</t>
  </si>
  <si>
    <t xml:space="preserve">Tratamiento Quirúrgico de la Luxacion Congenita de Cadera (Descenso, Reducción, Capsulotomia + Plástica Capsular + Osteotomia)</t>
  </si>
  <si>
    <t xml:space="preserve">12.40.39</t>
  </si>
  <si>
    <t xml:space="preserve">Epifisiolisis de la Cadera del Adolescente. Tratamiento Quirúrgico Mediante Luxacion Controlada de la Cadera + Osteotomia.</t>
  </si>
  <si>
    <t xml:space="preserve">12.40.50</t>
  </si>
  <si>
    <t xml:space="preserve">Amputacion Interilioabdominal</t>
  </si>
  <si>
    <t xml:space="preserve">12.40.51</t>
  </si>
  <si>
    <t xml:space="preserve">Reemplazo de Femur Total</t>
  </si>
  <si>
    <t xml:space="preserve">76</t>
  </si>
  <si>
    <t xml:space="preserve">Operaciones Pierna y Pie</t>
  </si>
  <si>
    <t xml:space="preserve">12.50.01</t>
  </si>
  <si>
    <t xml:space="preserve">Artrocentesis Evacuadora</t>
  </si>
  <si>
    <t xml:space="preserve">12.50.03</t>
  </si>
  <si>
    <t xml:space="preserve">Tratamiento Quirurgico Uña Encarnada. Oniscectomia Parcial o Total. Matricectomia Parcial o Total (con o sin Cruentado Oseo).</t>
  </si>
  <si>
    <t xml:space="preserve">12.50.04</t>
  </si>
  <si>
    <t xml:space="preserve">Injerto Libre de Piel como Unico Tratamiento</t>
  </si>
  <si>
    <t xml:space="preserve">12.50.07</t>
  </si>
  <si>
    <t xml:space="preserve">Tracciónes Cutaneas</t>
  </si>
  <si>
    <t xml:space="preserve">12.50.08</t>
  </si>
  <si>
    <t xml:space="preserve">Reducciónes Incruentas y/o Manipulaciones en Fracturas y/o Luxaciones, Bajo Anestesia Local, Plexual o General. incluye Yeso</t>
  </si>
  <si>
    <t xml:space="preserve">12.50.09</t>
  </si>
  <si>
    <t xml:space="preserve">Tratamiento Quirúrgico de Dedo en Martillo o Mazo. Mas de 2, Se Agrega Un 30 % Al Valor de Dicha Complejidad</t>
  </si>
  <si>
    <t xml:space="preserve">12.50.12</t>
  </si>
  <si>
    <t xml:space="preserve">Pseudoexostosis de Haglund</t>
  </si>
  <si>
    <t xml:space="preserve">12.50.13</t>
  </si>
  <si>
    <t xml:space="preserve">Tratamiento de Dedos en Garra, Dedo Supraducto. Mas de 2, Se Agrega Un 30 % Al Valor de Dicha Complejidad</t>
  </si>
  <si>
    <t xml:space="preserve">12.50.14</t>
  </si>
  <si>
    <t xml:space="preserve">Amputacion Dedos Pequeños, Mas de 2, Se Agrega Un 30 % Al Valor de Dicha Complejidad.</t>
  </si>
  <si>
    <t xml:space="preserve">12.50.15</t>
  </si>
  <si>
    <t xml:space="preserve">Artrotomia Dedos o Tobillo para Exploración o en Artromielitis</t>
  </si>
  <si>
    <t xml:space="preserve">12.50.17</t>
  </si>
  <si>
    <t xml:space="preserve">Capsulorrafia, Miorrafia</t>
  </si>
  <si>
    <t xml:space="preserve">12.50.18</t>
  </si>
  <si>
    <t xml:space="preserve">Extracción Ganglion</t>
  </si>
  <si>
    <t xml:space="preserve">12.50.19</t>
  </si>
  <si>
    <t xml:space="preserve">Fasciotomia a Cielo Abierto</t>
  </si>
  <si>
    <t xml:space="preserve">12.50.27</t>
  </si>
  <si>
    <t xml:space="preserve">Osteosintesis Falanges, Metatarsiandos. Hasta 2.</t>
  </si>
  <si>
    <t xml:space="preserve">12.50.35</t>
  </si>
  <si>
    <t xml:space="preserve">Pie Cavo del Adulto (Tratamiento Sobre Partes Blandas + Osteotomias)</t>
  </si>
  <si>
    <t xml:space="preserve">12.50.38</t>
  </si>
  <si>
    <t xml:space="preserve">Artroplastia por Resección o Artrodesis If Dedos. Mas de 2 Dedos Se Agrega Un 30 % Al Valor de Dicha Complejidad</t>
  </si>
  <si>
    <t xml:space="preserve">12.50.40</t>
  </si>
  <si>
    <t xml:space="preserve">Exostectomia de Mediopie, Hallux Vagus</t>
  </si>
  <si>
    <t xml:space="preserve">12.50.42</t>
  </si>
  <si>
    <t xml:space="preserve">Reparacion o Sutura de Tendon Flexor o Extensor de Pierna (+ de 2, + 30 %)</t>
  </si>
  <si>
    <t xml:space="preserve">12.50.43</t>
  </si>
  <si>
    <t xml:space="preserve">Neurolisis de Nerivios Periféricos (Ciatico Popliteo Externo, Musculocutaneo, Tibial Anterior, Tibial Posterior (Tunel Tarsiano) y Safeno Interno) (Cada Uno por Separado)</t>
  </si>
  <si>
    <t xml:space="preserve">12.50.44</t>
  </si>
  <si>
    <t xml:space="preserve">Resección de Neuroma</t>
  </si>
  <si>
    <t xml:space="preserve">12.50.45</t>
  </si>
  <si>
    <t xml:space="preserve">Tratamiento Quirúrgico Simple del Neuroma de Morton</t>
  </si>
  <si>
    <t xml:space="preserve">12.50.46</t>
  </si>
  <si>
    <t xml:space="preserve">Osteosintesis de Mas de 2 Falanges o Metatarsianos</t>
  </si>
  <si>
    <t xml:space="preserve">12.50.47</t>
  </si>
  <si>
    <t xml:space="preserve">Fracturas Unimaleolar de Tobillo</t>
  </si>
  <si>
    <t xml:space="preserve">12.50.48</t>
  </si>
  <si>
    <t xml:space="preserve">Tratamiento del Hallux Valgus Simple  + Asociaciones</t>
  </si>
  <si>
    <t xml:space="preserve">12.50.49</t>
  </si>
  <si>
    <t xml:space="preserve">Amputacion del Hallux, Uno o Mas Rayos Laterales o Transmetatarsal</t>
  </si>
  <si>
    <t xml:space="preserve">12.50.50</t>
  </si>
  <si>
    <t xml:space="preserve">Pie Equino (Alargamiento del Aquiles y Fascia Plantar</t>
  </si>
  <si>
    <t xml:space="preserve">12.50.51</t>
  </si>
  <si>
    <t xml:space="preserve">Antepie Varo</t>
  </si>
  <si>
    <t xml:space="preserve">12.50.52</t>
  </si>
  <si>
    <t xml:space="preserve">Artrodesis Pie (Medio y/o Retropie=</t>
  </si>
  <si>
    <t xml:space="preserve">12.50.53</t>
  </si>
  <si>
    <t xml:space="preserve">Juanetillo de Sastre Abierto</t>
  </si>
  <si>
    <t xml:space="preserve">12.50.54</t>
  </si>
  <si>
    <t xml:space="preserve">Tenorrafia Simple del Aquiles / Aguda de Tibial Anterior Mas Inmovilizacion Enyesada</t>
  </si>
  <si>
    <t xml:space="preserve">12.50.56</t>
  </si>
  <si>
    <t xml:space="preserve">Sindactilias Complejas.</t>
  </si>
  <si>
    <t xml:space="preserve">12.50.59</t>
  </si>
  <si>
    <t xml:space="preserve">Bandas Constrictivas Congenitas en Pierna (Macrodactilia y Pie Hendido)</t>
  </si>
  <si>
    <t xml:space="preserve">12.50.63</t>
  </si>
  <si>
    <t xml:space="preserve">Neuroma de Morton Mediante Neurolisis Microquirúrgica con Magnificacion, incluye Cirugía Percutanea</t>
  </si>
  <si>
    <t xml:space="preserve">12.50.66</t>
  </si>
  <si>
    <t xml:space="preserve">Artrodesis de Tobillo a Cielo Abierto</t>
  </si>
  <si>
    <t xml:space="preserve">12.50.67</t>
  </si>
  <si>
    <t xml:space="preserve">Artrodesis de Pie-Dos Articulaciones (Incluye Tobillo)</t>
  </si>
  <si>
    <t xml:space="preserve">12.50.68</t>
  </si>
  <si>
    <t xml:space="preserve">Osteosintesis Pilon Tibial Intraarticular y Perone</t>
  </si>
  <si>
    <t xml:space="preserve">12.50.69</t>
  </si>
  <si>
    <t xml:space="preserve">Osteosintesis Diafisarias de Tibia, con o sin Fractura de Perone</t>
  </si>
  <si>
    <t xml:space="preserve">12.50.72</t>
  </si>
  <si>
    <t xml:space="preserve">Tratamiento del Hallux Valgus  Completo Percutaneo.</t>
  </si>
  <si>
    <t xml:space="preserve">12.50.74</t>
  </si>
  <si>
    <t xml:space="preserve">Pie Bot Simple (Un Solo Gesto Quirúrgico). Ponsetti. Tiempo Quirúrgico</t>
  </si>
  <si>
    <t xml:space="preserve">12.50.75</t>
  </si>
  <si>
    <t xml:space="preserve">Osteosintesis Bimaleolar / Trimaleolar, Tibia y Perone (Tipo B y C de Weber) Astragalo o Calcaneo y Huesos del Tarso con o sin Injerto</t>
  </si>
  <si>
    <t xml:space="preserve">12.50.76</t>
  </si>
  <si>
    <t xml:space="preserve">Osteotomia Pie o Tibia</t>
  </si>
  <si>
    <t xml:space="preserve">12.50.79</t>
  </si>
  <si>
    <t xml:space="preserve">Amputacion del Retropie, Tobillo o Infrapatelar</t>
  </si>
  <si>
    <t xml:space="preserve">12.50.82</t>
  </si>
  <si>
    <t xml:space="preserve">Tendinopatia Insercional del Aquiles (con Reinsercion y Exostosis de Haglund)</t>
  </si>
  <si>
    <t xml:space="preserve">12.50.87</t>
  </si>
  <si>
    <t xml:space="preserve">Osteosintesis de Calcaneo (con o sin Injerto) Mas Artrodesis Subastragalina (Damblee)</t>
  </si>
  <si>
    <t xml:space="preserve">12.50.88</t>
  </si>
  <si>
    <t xml:space="preserve">Resección Total Osea como Único Tratamiento de Tibia y Perone, Astragalo o Calcaneo.</t>
  </si>
  <si>
    <t xml:space="preserve">12.50.89</t>
  </si>
  <si>
    <t xml:space="preserve">Elongacion o Acortamiento Oseo de Pierna o Pie (con o sin Tutores)</t>
  </si>
  <si>
    <t xml:space="preserve">12.50.90</t>
  </si>
  <si>
    <t xml:space="preserve">Antepie Completo. Tratamiento Hallux Valgo Complejo (Partes Blandas y Osteotomia del 1Er Rayo) + Asociaciones (Dedos Menores)</t>
  </si>
  <si>
    <t xml:space="preserve">12.50.93</t>
  </si>
  <si>
    <t xml:space="preserve">Artroplastia Articular de Tobillo o Pie con o sin  Injerto Osteocondral</t>
  </si>
  <si>
    <t xml:space="preserve">12.50.96</t>
  </si>
  <si>
    <t xml:space="preserve">Artroplastia Protesica de Dedos Menores</t>
  </si>
  <si>
    <t xml:space="preserve">12.50.97</t>
  </si>
  <si>
    <t xml:space="preserve">Artrodesis de Tres Articulaciones (Triple Artrodesis)</t>
  </si>
  <si>
    <t xml:space="preserve">12.50.98</t>
  </si>
  <si>
    <t xml:space="preserve">Pie Plano Complejo (Tratamiento Sobre Partes Blandas + Osteotomia Medializante de Calcaneo + Alargamiento de Columna Externa, Eventual Alargamiento e Aquiles)</t>
  </si>
  <si>
    <t xml:space="preserve">12.50.99</t>
  </si>
  <si>
    <t xml:space="preserve">Pie Plano. Pie Cavo del Ñino. Artrorrisis del Tarso. Cirugias de Partes Blandas Y/U Osteotomias.</t>
  </si>
  <si>
    <t xml:space="preserve">12.51.00</t>
  </si>
  <si>
    <t xml:space="preserve">Pie Plano. Pie Cavo Complejo del Niño. Coalisiones Tarsales Os Tibialis, etc .</t>
  </si>
  <si>
    <t xml:space="preserve">12.51.03</t>
  </si>
  <si>
    <t xml:space="preserve">Cross Leg incluye Injerto</t>
  </si>
  <si>
    <t xml:space="preserve">12.51.06</t>
  </si>
  <si>
    <t xml:space="preserve">Colgajos Pediculados en Isla. incluye Injerto de Piel en Zona Dadora</t>
  </si>
  <si>
    <t xml:space="preserve">12.51.11</t>
  </si>
  <si>
    <t xml:space="preserve">Pseudoartrosis de Tibia</t>
  </si>
  <si>
    <t xml:space="preserve">12.51.12</t>
  </si>
  <si>
    <t xml:space="preserve">Osteotomia de los 5 Rayos del Pie</t>
  </si>
  <si>
    <t xml:space="preserve">12.51.13</t>
  </si>
  <si>
    <t xml:space="preserve">Artroplastia Protesica de Tobillo</t>
  </si>
  <si>
    <t xml:space="preserve">12.51.14</t>
  </si>
  <si>
    <t xml:space="preserve">Artrodesis Panastragalina con Osteosintesis (Cuatro Articulaciones)</t>
  </si>
  <si>
    <t xml:space="preserve">12.51.15</t>
  </si>
  <si>
    <t xml:space="preserve">Pie Bot (Equino Varo Supinado-Convexo Congenito-Astragalo Vertical) y Pie Bot Secuelar.</t>
  </si>
  <si>
    <t xml:space="preserve">77</t>
  </si>
  <si>
    <t xml:space="preserve">Operaciones Rodilla</t>
  </si>
  <si>
    <t xml:space="preserve">12.60.01</t>
  </si>
  <si>
    <t xml:space="preserve">Reducción Incruenta Fractura de Rodilla, Bajo Anestesia Local o General. incluye Inmovilizacon Enyesada</t>
  </si>
  <si>
    <t xml:space="preserve">12.60.02</t>
  </si>
  <si>
    <t xml:space="preserve">Reducción de Luxaciones de Rotula. con o sin Yeso</t>
  </si>
  <si>
    <t xml:space="preserve">12.60.03</t>
  </si>
  <si>
    <t xml:space="preserve">Tracciónes Esqueleticas</t>
  </si>
  <si>
    <t xml:space="preserve">12.60.05</t>
  </si>
  <si>
    <t xml:space="preserve">Capsulorrafia. con o sin Yeso</t>
  </si>
  <si>
    <t xml:space="preserve">12.60.06</t>
  </si>
  <si>
    <t xml:space="preserve">Tratamiento de la Artritis Septica. Artrotomia.  Curetaje en la Osteomielitis</t>
  </si>
  <si>
    <t xml:space="preserve">12.60.10</t>
  </si>
  <si>
    <t xml:space="preserve">Osteosintesis de Rotula incluye Yeso</t>
  </si>
  <si>
    <t xml:space="preserve">12.60.11</t>
  </si>
  <si>
    <t xml:space="preserve">Hemipatelectomia.Patelectomia incluye Yeso</t>
  </si>
  <si>
    <t xml:space="preserve">12.60.12</t>
  </si>
  <si>
    <t xml:space="preserve">Tenorrafias Simples en Rodilla Ej Tendon Cuadricipital</t>
  </si>
  <si>
    <t xml:space="preserve">12.60.20</t>
  </si>
  <si>
    <t xml:space="preserve">Tratamiento Quirúrgico de las Fracturas, Platillo Tibial Únicondilar Femoral. Fractura Intercondilea</t>
  </si>
  <si>
    <t xml:space="preserve">12.60.21</t>
  </si>
  <si>
    <t xml:space="preserve">Menisectomia . Sinovectomia a Cielo Abierto}</t>
  </si>
  <si>
    <t xml:space="preserve">12.60.23</t>
  </si>
  <si>
    <t xml:space="preserve">Osteosintesis de Un Platillo Tibial. Fractura con Compromiso Intraarticular y/o Hundimiento. incluye Injerto Oseo- con Asistencia Artroscopica Se Adiciona 20%.</t>
  </si>
  <si>
    <t xml:space="preserve">12.60.24</t>
  </si>
  <si>
    <t xml:space="preserve">Osteotomia Valguizante de Tibia (Mas Asistencia Artroscopica  30 %)</t>
  </si>
  <si>
    <t xml:space="preserve">12.60.29</t>
  </si>
  <si>
    <t xml:space="preserve">Amputacion Infra o Supra Patelar</t>
  </si>
  <si>
    <t xml:space="preserve">12.60.30</t>
  </si>
  <si>
    <t xml:space="preserve">Artroscopia Compljeja de Rodilla (Lca-Lcp, Transporte Osteocondral, Cultivo Condrocitos, Sutura Meniscal)</t>
  </si>
  <si>
    <t xml:space="preserve">12.60.31</t>
  </si>
  <si>
    <t xml:space="preserve">Artrodesis de Rodilla Simple</t>
  </si>
  <si>
    <t xml:space="preserve">12.60.33</t>
  </si>
  <si>
    <t xml:space="preserve">Tratamiento Quirúrgico de la Luxacion Grave de la Rodilla. Lesión de Harri Plat (Lesión de Ligamentos Laterales, Cruzados y Menisco)</t>
  </si>
  <si>
    <t xml:space="preserve">12.60.35</t>
  </si>
  <si>
    <t xml:space="preserve">Osteosintesis de Ambos Platillos Tibiales por Doble Abordaje, Fracturas con Compromiso Intraarticular y/o Hundimiento, incluye Injerto Oseo. (Mas Asistencia Artroscopoca, Agregar 20 %)</t>
  </si>
  <si>
    <t xml:space="preserve">12.60.36</t>
  </si>
  <si>
    <t xml:space="preserve">Remplazo Total  o Únicondular</t>
  </si>
  <si>
    <t xml:space="preserve">12.60.39</t>
  </si>
  <si>
    <t xml:space="preserve">Revision Rtr Reemplazo Total de Rodilla  en Un Tiempo</t>
  </si>
  <si>
    <t xml:space="preserve">12.60.44</t>
  </si>
  <si>
    <t xml:space="preserve">Rtr Primaria, en Pacientes con Deformidad Extraarticular Femoral y/o Tibial, que Implique Osteotomias Correctivas</t>
  </si>
  <si>
    <t xml:space="preserve">78</t>
  </si>
  <si>
    <t xml:space="preserve">Generalidades</t>
  </si>
  <si>
    <t xml:space="preserve">12.70.01</t>
  </si>
  <si>
    <t xml:space="preserve">Infiltraciones</t>
  </si>
  <si>
    <t xml:space="preserve">79</t>
  </si>
  <si>
    <t xml:space="preserve">Operaciones en la Piel y Tejido Celular Subcutáneo</t>
  </si>
  <si>
    <t xml:space="preserve">13.20.01</t>
  </si>
  <si>
    <t xml:space="preserve">Escisión de Quiste Dermoideo Sacroccxigeo</t>
  </si>
  <si>
    <t xml:space="preserve">13.20.02</t>
  </si>
  <si>
    <t xml:space="preserve">Escisión Amplia Lesión de Piel. Comprendiendo Estructuras Vecinas por  Tumor Maligno -incluye Reparación Plástica.</t>
  </si>
  <si>
    <t xml:space="preserve">13.20.04</t>
  </si>
  <si>
    <t xml:space="preserve">Escisión Local de Lesión de Piel o Glandula de Piel, Cicatrizal, Inflamatoria, Congenita o Tumoral Benigna (Quiste Sebaceo, Antrax, Nevus, etc )</t>
  </si>
  <si>
    <t xml:space="preserve">13.20.05</t>
  </si>
  <si>
    <t xml:space="preserve">Incisión y Drenaje de Absceso Superficial Hidrosadenitis Quiste Sebaceo Infectado, Forunculo, Panadizo, Hematoma. Antrax  Exraccion de Cuerpo Extraño Superficial.</t>
  </si>
  <si>
    <t xml:space="preserve">13.20.06</t>
  </si>
  <si>
    <t xml:space="preserve">Destruccion de Lesión de Piel Verruga. Queratosis, Senil, Fibroma, Nevus, etc . por Electrocoagulacion o Aplicación de Sustancias Quimica  Tratamiento Completo</t>
  </si>
  <si>
    <t xml:space="preserve">13.20.08</t>
  </si>
  <si>
    <t xml:space="preserve">Biopsia de Piel y/o Tejido Celular Subcutaneo y/o Musculo</t>
  </si>
  <si>
    <t xml:space="preserve">13.20.09</t>
  </si>
  <si>
    <t xml:space="preserve">Escisión de Uña, Lecho o Repliegue Ungueal. y Correccion de Deformidades Ungueales-</t>
  </si>
  <si>
    <t xml:space="preserve">13.20.10</t>
  </si>
  <si>
    <t xml:space="preserve">Sutura de Herida de Piel y Celular Subcutaneo</t>
  </si>
  <si>
    <t xml:space="preserve">13.20.11</t>
  </si>
  <si>
    <t xml:space="preserve">Escisión de Tumor de Tejido Celular Subcutaneo Lipoma</t>
  </si>
  <si>
    <t xml:space="preserve">13.20.12</t>
  </si>
  <si>
    <t xml:space="preserve">Escisión de Lipoma Gigante</t>
  </si>
  <si>
    <t xml:space="preserve">13.20.13</t>
  </si>
  <si>
    <t xml:space="preserve">Incisión y Drenaje de Absceso Profundo Subaponeurotico.  Extracción de Cuerpo Extraño Profundo.</t>
  </si>
  <si>
    <t xml:space="preserve">13.20.17</t>
  </si>
  <si>
    <t xml:space="preserve">Cierre de Grandes Defectos con Combinación de Varios Colgajos</t>
  </si>
  <si>
    <t xml:space="preserve">Operaciones en las Cejas y Párpados</t>
  </si>
  <si>
    <t xml:space="preserve">13.30.05</t>
  </si>
  <si>
    <t xml:space="preserve">Blefaroplastía Simple</t>
  </si>
  <si>
    <t xml:space="preserve">84</t>
  </si>
  <si>
    <t xml:space="preserve">Operaciones de Nariz</t>
  </si>
  <si>
    <t xml:space="preserve">13.40.51</t>
  </si>
  <si>
    <t xml:space="preserve">Septumplastías</t>
  </si>
  <si>
    <t xml:space="preserve">13.40.52</t>
  </si>
  <si>
    <t xml:space="preserve">Turbinectomía</t>
  </si>
  <si>
    <t xml:space="preserve">Operaciones de los Labios</t>
  </si>
  <si>
    <t xml:space="preserve">13.40.84</t>
  </si>
  <si>
    <t xml:space="preserve">Rinoplastia en Nariz Leporina</t>
  </si>
  <si>
    <t xml:space="preserve">90</t>
  </si>
  <si>
    <t xml:space="preserve">Tratamiento de las Quemaduras y Toilette</t>
  </si>
  <si>
    <t xml:space="preserve">13.90.01</t>
  </si>
  <si>
    <t xml:space="preserve">Atencion de Pacientes con Quemaduras A. A-B de Menos del 5 % de Superficie Corporal que No Interese Zonas Nobles (Cara, Manos, Genitales por Curacion y Hasta 5 %)</t>
  </si>
  <si>
    <t xml:space="preserve">13.90.02</t>
  </si>
  <si>
    <t xml:space="preserve">Atencion del Paciente Quemaduras del Grado a o A-B Mayor del 5 % de Superficie Corporal y por Cada Fraccion de 5 % por Sesión sin Genitales por Curacion y Hasta 5 %)</t>
  </si>
  <si>
    <t xml:space="preserve">13.90.03</t>
  </si>
  <si>
    <t xml:space="preserve">Atencion de Quemaduras Grado B que Incluyan o No Zonas Nobles y Funcionales (Articulaciones, Cara y Genitales) y por Cada 5 % de Superficie Corporal por Sesión sin Sumatoria Si en la Sesión Se Realiza Escarectomia o Injerto</t>
  </si>
  <si>
    <t xml:space="preserve">13.90.07</t>
  </si>
  <si>
    <t xml:space="preserve">Escisión de Escara Posquemaduras por Sesión y por Cada 10 % de Superficie Corporal</t>
  </si>
  <si>
    <t xml:space="preserve">Yeso se facturan con el código del Nomenclador Nacional 12.19.xx</t>
  </si>
  <si>
    <t xml:space="preserve">Codigo</t>
  </si>
  <si>
    <t xml:space="preserve">OBSERVACION</t>
  </si>
  <si>
    <t xml:space="preserve">Escision de lesión de parpados, blefarectomia - piel de parapados - chalazio, sutura de piel de parpados con o sin lesión de Borde Libre - Blefarotomia- absecso orzuelo</t>
  </si>
  <si>
    <t xml:space="preserve">ALTA</t>
  </si>
  <si>
    <t xml:space="preserve">Trabeculectomia. Trabeculotomia. Viscocanalostomia</t>
  </si>
  <si>
    <t xml:space="preserve">BAJA</t>
  </si>
  <si>
    <t xml:space="preserve">CAMBIO NIVEL</t>
  </si>
  <si>
    <t xml:space="preserve">Exploración Drenaje Legrado Extracción de Cuerpo Extraño Secuestrectomia, Resección de Lesión Infeciosas, Intraoseo o Intraarticular.</t>
  </si>
  <si>
    <t xml:space="preserve">Punción Biopsia</t>
  </si>
  <si>
    <t xml:space="preserve">Espolon Calcaneo. Fascitis Plantar Cronica Proximal con o sin Exeresis del Espolon</t>
  </si>
  <si>
    <t xml:space="preserve">Secuestrectomia o Extracción de Cuerpo Extraño en Pie, Tobillo o Perone</t>
  </si>
  <si>
    <t xml:space="preserve">Artroscopia Simple:Lavado, Toilette, Menisectomia, Realineacion Patelofemoral, Plicas, Sinovedtomia</t>
  </si>
  <si>
    <t xml:space="preserve">CODIGO</t>
  </si>
  <si>
    <t xml:space="preserve">DESCRIPCION</t>
  </si>
  <si>
    <t xml:space="preserve">Código OS</t>
  </si>
  <si>
    <t xml:space="preserve">Junio – 2022</t>
  </si>
  <si>
    <t xml:space="preserve">Junio – 2023</t>
  </si>
  <si>
    <t xml:space="preserve">Agosto – 2023</t>
  </si>
  <si>
    <t xml:space="preserve">Noviembre – 2023</t>
  </si>
  <si>
    <t xml:space="preserve">Porcentaje Aumento (%)</t>
  </si>
  <si>
    <t xml:space="preserve">CÓDIGO</t>
  </si>
  <si>
    <t xml:space="preserve">TOTAL</t>
  </si>
  <si>
    <t xml:space="preserve">15.02.01</t>
  </si>
  <si>
    <t xml:space="preserve">15.02.02</t>
  </si>
  <si>
    <t xml:space="preserve">15.02.03</t>
  </si>
  <si>
    <t xml:space="preserve">15.02.04</t>
  </si>
  <si>
    <t xml:space="preserve">15.02.05</t>
  </si>
  <si>
    <t xml:space="preserve">ECOGRAFIA DOPPLER COLOR</t>
  </si>
  <si>
    <t xml:space="preserve">H.M.</t>
  </si>
  <si>
    <t xml:space="preserve">88.18.40</t>
  </si>
  <si>
    <r>
      <rPr>
        <b val="true"/>
        <sz val="9"/>
        <rFont val="Arial"/>
        <family val="2"/>
        <charset val="1"/>
      </rPr>
      <t xml:space="preserve">A-</t>
    </r>
    <r>
      <rPr>
        <sz val="9"/>
        <rFont val="Arial"/>
        <family val="2"/>
        <charset val="1"/>
      </rPr>
      <t xml:space="preserve"> ECO DOPPLER CARDIACO</t>
    </r>
  </si>
  <si>
    <r>
      <rPr>
        <b val="true"/>
        <sz val="9"/>
        <rFont val="Arial"/>
        <family val="2"/>
        <charset val="1"/>
      </rPr>
      <t xml:space="preserve">B- </t>
    </r>
    <r>
      <rPr>
        <sz val="9"/>
        <rFont val="Arial"/>
        <family val="2"/>
        <charset val="1"/>
      </rPr>
      <t xml:space="preserve">ECO DOPPLER CARDIACO FETAL</t>
    </r>
  </si>
  <si>
    <t xml:space="preserve">88.18.41</t>
  </si>
  <si>
    <r>
      <rPr>
        <b val="true"/>
        <sz val="9"/>
        <rFont val="Arial"/>
        <family val="2"/>
        <charset val="1"/>
      </rPr>
      <t xml:space="preserve">A-</t>
    </r>
    <r>
      <rPr>
        <sz val="9"/>
        <rFont val="Arial"/>
        <family val="2"/>
        <charset val="1"/>
      </rPr>
      <t xml:space="preserve"> ECO DOPPLER PERIFERICO PRIMERA REGION (INCLUYE DOPPLER TRANSCRANEANO)</t>
    </r>
  </si>
  <si>
    <r>
      <rPr>
        <b val="true"/>
        <sz val="9"/>
        <rFont val="Arial"/>
        <family val="2"/>
        <charset val="1"/>
      </rPr>
      <t xml:space="preserve">B- </t>
    </r>
    <r>
      <rPr>
        <sz val="9"/>
        <rFont val="Arial"/>
        <family val="2"/>
        <charset val="1"/>
      </rPr>
      <t xml:space="preserve">ECO DOPPLER</t>
    </r>
    <r>
      <rPr>
        <b val="true"/>
        <sz val="9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 xml:space="preserve">PERIFERICO SEGUNDA O MAS REGIONES (INCLUYE DOPPLER TRANSCRANEANO)</t>
    </r>
  </si>
  <si>
    <t xml:space="preserve">88.18.42</t>
  </si>
  <si>
    <t xml:space="preserve">ECO DOPPLER COLOR GENERALES</t>
  </si>
  <si>
    <r>
      <rPr>
        <b val="true"/>
        <sz val="9"/>
        <rFont val="Arial"/>
        <family val="2"/>
        <charset val="1"/>
      </rPr>
      <t xml:space="preserve">A-</t>
    </r>
    <r>
      <rPr>
        <sz val="9"/>
        <rFont val="Arial"/>
        <family val="2"/>
        <charset val="1"/>
      </rPr>
      <t xml:space="preserve"> ECO DOPPLER COLOR OBSTETRICO</t>
    </r>
  </si>
  <si>
    <r>
      <rPr>
        <b val="true"/>
        <sz val="9"/>
        <rFont val="Arial"/>
        <family val="2"/>
        <charset val="1"/>
      </rPr>
      <t xml:space="preserve">B-</t>
    </r>
    <r>
      <rPr>
        <sz val="9"/>
        <rFont val="Arial"/>
        <family val="2"/>
        <charset val="1"/>
      </rPr>
      <t xml:space="preserve"> ECO DOPPLER COLOR DEL EJE ESPLENOPORTAL</t>
    </r>
  </si>
  <si>
    <r>
      <rPr>
        <b val="true"/>
        <sz val="9"/>
        <rFont val="Arial"/>
        <family val="2"/>
        <charset val="1"/>
      </rPr>
      <t xml:space="preserve">C- </t>
    </r>
    <r>
      <rPr>
        <sz val="9"/>
        <rFont val="Arial"/>
        <family val="2"/>
        <charset val="1"/>
      </rPr>
      <t xml:space="preserve">ECO DOPPLER COLOR RENAL</t>
    </r>
  </si>
  <si>
    <t xml:space="preserve">88.18.43</t>
  </si>
  <si>
    <t xml:space="preserve">ECO DOPPLER CARDIACO TRANSESOFAGICO</t>
  </si>
  <si>
    <t xml:space="preserve">ECOGRAFIA INTERVENCIONISTA</t>
  </si>
  <si>
    <r>
      <rPr>
        <sz val="9"/>
        <rFont val="Arial"/>
        <family val="2"/>
        <charset val="1"/>
      </rPr>
      <t xml:space="preserve"> </t>
    </r>
    <r>
      <rPr>
        <u val="single"/>
        <sz val="9"/>
        <rFont val="Arial"/>
        <family val="2"/>
        <charset val="1"/>
      </rPr>
      <t xml:space="preserve">INCLUYE</t>
    </r>
    <r>
      <rPr>
        <sz val="9"/>
        <rFont val="Arial"/>
        <family val="2"/>
        <charset val="1"/>
      </rPr>
      <t xml:space="preserve"> : Material Descartable, aguja de punción y  Anestesia local.  </t>
    </r>
    <r>
      <rPr>
        <u val="single"/>
        <sz val="9"/>
        <rFont val="Arial"/>
        <family val="2"/>
        <charset val="1"/>
      </rPr>
      <t xml:space="preserve">EXCLUYE</t>
    </r>
    <r>
      <rPr>
        <sz val="9"/>
        <rFont val="Arial"/>
        <family val="2"/>
        <charset val="1"/>
      </rPr>
      <t xml:space="preserve">: Anatomía Patológica y Bacteriología</t>
    </r>
  </si>
  <si>
    <t xml:space="preserve">88.18.11</t>
  </si>
  <si>
    <t xml:space="preserve">ECOGRAFIA INTERVENCIONISTA CON PUNCION</t>
  </si>
  <si>
    <t xml:space="preserve">88.18.12</t>
  </si>
  <si>
    <t xml:space="preserve">ECOGRAFÍA INTERVENCIONISTA CON PUNCION BIOPSIA MULTIPROSTÁTICA</t>
  </si>
  <si>
    <t xml:space="preserve">88.18.13/00</t>
  </si>
  <si>
    <t xml:space="preserve">PUNCIÓN BIOPSIA MAMARIA ASISTIDA POR VACÍO</t>
  </si>
  <si>
    <t xml:space="preserve">TOMOGRAFIA AXIAL COMPUTADA</t>
  </si>
  <si>
    <r>
      <rPr>
        <sz val="9"/>
        <rFont val="Arial"/>
        <family val="2"/>
        <charset val="1"/>
      </rPr>
      <t xml:space="preserve">LOS ESTUDIOS </t>
    </r>
    <r>
      <rPr>
        <u val="single"/>
        <sz val="9"/>
        <rFont val="Arial"/>
        <family val="2"/>
        <charset val="1"/>
      </rPr>
      <t xml:space="preserve">INCLUYEN</t>
    </r>
    <r>
      <rPr>
        <sz val="9"/>
        <rFont val="Arial"/>
        <family val="2"/>
        <charset val="1"/>
      </rPr>
      <t xml:space="preserve">  : Materiales Descartables, Medios de Contraste (iónicos o no iónicos) y medicación anestésica.  </t>
    </r>
    <r>
      <rPr>
        <u val="single"/>
        <sz val="9"/>
        <rFont val="Arial"/>
        <family val="2"/>
        <charset val="1"/>
      </rPr>
      <t xml:space="preserve">EXCLUYEN</t>
    </r>
    <r>
      <rPr>
        <sz val="9"/>
        <rFont val="Arial"/>
        <family val="2"/>
        <charset val="1"/>
      </rPr>
      <t xml:space="preserve"> : H.M.  de Anestesia</t>
    </r>
  </si>
  <si>
    <t xml:space="preserve">H.M</t>
  </si>
  <si>
    <t xml:space="preserve">88.34.10</t>
  </si>
  <si>
    <t xml:space="preserve">T.A.C. DE CEREBRO</t>
  </si>
  <si>
    <t xml:space="preserve">88.34.12</t>
  </si>
  <si>
    <t xml:space="preserve">T.A.C. DE CEREBRO CONTROL</t>
  </si>
  <si>
    <t xml:space="preserve">88.34.25/00</t>
  </si>
  <si>
    <t xml:space="preserve">T.A.C. DE ORBITAS</t>
  </si>
  <si>
    <t xml:space="preserve">88.34.25/01</t>
  </si>
  <si>
    <t xml:space="preserve">T.A.C. DE HIPOFISIS</t>
  </si>
  <si>
    <t xml:space="preserve">88.34.25/02</t>
  </si>
  <si>
    <t xml:space="preserve">T.A.C DE OIDOS</t>
  </si>
  <si>
    <t xml:space="preserve">88.34.25/03</t>
  </si>
  <si>
    <t xml:space="preserve">T.A.C. DE MACIZO FACIAL</t>
  </si>
  <si>
    <t xml:space="preserve">88.34.25/04</t>
  </si>
  <si>
    <t xml:space="preserve">T.A.C. DE S.P.N.</t>
  </si>
  <si>
    <t xml:space="preserve">88.34.26/00</t>
  </si>
  <si>
    <t xml:space="preserve">T.A.C. DE CUELLO</t>
  </si>
  <si>
    <t xml:space="preserve">88.34.26/01</t>
  </si>
  <si>
    <t xml:space="preserve">T.A.C. DE FARINGE/LARINGE</t>
  </si>
  <si>
    <t xml:space="preserve">88.34.17</t>
  </si>
  <si>
    <t xml:space="preserve">T.A.C. COMPLETA DE ABDOMEN</t>
  </si>
  <si>
    <t xml:space="preserve">88.34.19</t>
  </si>
  <si>
    <t xml:space="preserve">T.A.C. DE TORAX</t>
  </si>
  <si>
    <t xml:space="preserve">88.34.27/00</t>
  </si>
  <si>
    <t xml:space="preserve">T.A.C. DE PELVIS OSEA</t>
  </si>
  <si>
    <t xml:space="preserve">88.34.27/01</t>
  </si>
  <si>
    <t xml:space="preserve">T.A.C.DE CADERAS</t>
  </si>
  <si>
    <t xml:space="preserve">88.34.27/02</t>
  </si>
  <si>
    <t xml:space="preserve">T.A.C. DE RODILLAS</t>
  </si>
  <si>
    <t xml:space="preserve">88.34.27/03</t>
  </si>
  <si>
    <t xml:space="preserve">T.A.C. DE TOBILLOS</t>
  </si>
  <si>
    <t xml:space="preserve">88.34.27/04</t>
  </si>
  <si>
    <t xml:space="preserve">T.A.C. DE PIES</t>
  </si>
  <si>
    <t xml:space="preserve">88.34.27/05</t>
  </si>
  <si>
    <t xml:space="preserve">T.A.C. DE HOMBROS</t>
  </si>
  <si>
    <t xml:space="preserve">88.34.27/06</t>
  </si>
  <si>
    <t xml:space="preserve">T.A.C. DE CODO</t>
  </si>
  <si>
    <t xml:space="preserve">88.34.27/07</t>
  </si>
  <si>
    <t xml:space="preserve">T.A.C. DE MUÑECA</t>
  </si>
  <si>
    <t xml:space="preserve">88.34.27/08</t>
  </si>
  <si>
    <t xml:space="preserve">T.A.C. DE MANO</t>
  </si>
  <si>
    <t xml:space="preserve">88.34.21</t>
  </si>
  <si>
    <t xml:space="preserve">T.A.C. DE COLUMNA CERVICAL</t>
  </si>
  <si>
    <t xml:space="preserve">88.34.22</t>
  </si>
  <si>
    <t xml:space="preserve">T.A.C. DE COLUMNA DORSAL</t>
  </si>
  <si>
    <t xml:space="preserve">88.34.23</t>
  </si>
  <si>
    <t xml:space="preserve">T.A.C. DE COLUMNA LUMBAR</t>
  </si>
  <si>
    <t xml:space="preserve">88.34.24</t>
  </si>
  <si>
    <t xml:space="preserve">T.A.C. DE OTROS ORGANOS Y REGIONES</t>
  </si>
  <si>
    <t xml:space="preserve">TOMOGRAFIA  COMPUTADA POR BARRIDO HELICOIDAL</t>
  </si>
  <si>
    <r>
      <rPr>
        <sz val="9"/>
        <rFont val="Arial"/>
        <family val="2"/>
        <charset val="1"/>
      </rPr>
      <t xml:space="preserve">Los estudios con  Barrido Helicoidal  </t>
    </r>
    <r>
      <rPr>
        <u val="single"/>
        <sz val="9"/>
        <rFont val="Arial"/>
        <family val="2"/>
        <charset val="1"/>
      </rPr>
      <t xml:space="preserve">INCLUYEN</t>
    </r>
    <r>
      <rPr>
        <sz val="9"/>
        <rFont val="Arial"/>
        <family val="2"/>
        <charset val="1"/>
      </rPr>
      <t xml:space="preserve"> : Materiales Descartables , Medios de Contraste (iónicos o no iónicos) y medicación anestésica.    </t>
    </r>
    <r>
      <rPr>
        <u val="single"/>
        <sz val="9"/>
        <rFont val="Arial"/>
        <family val="2"/>
        <charset val="1"/>
      </rPr>
      <t xml:space="preserve">EXCLUYEN</t>
    </r>
    <r>
      <rPr>
        <sz val="9"/>
        <rFont val="Arial"/>
        <family val="2"/>
        <charset val="1"/>
      </rPr>
      <t xml:space="preserve"> : H.M. de Anestesia</t>
    </r>
  </si>
  <si>
    <t xml:space="preserve">88.34.30</t>
  </si>
  <si>
    <t xml:space="preserve">T.C. POR BARRIDO HELICOIDAL DE CEREBRO</t>
  </si>
  <si>
    <t xml:space="preserve">88.34.40/00</t>
  </si>
  <si>
    <t xml:space="preserve">T.C.  HELICOIDAL DE ORBITAS</t>
  </si>
  <si>
    <t xml:space="preserve">88.34.40/01</t>
  </si>
  <si>
    <t xml:space="preserve">T.C.  HELICOIDAL DE HIPOFISIS</t>
  </si>
  <si>
    <t xml:space="preserve">88.34.40/02</t>
  </si>
  <si>
    <t xml:space="preserve">T.C.  HELICOIDAL DE OIDOS</t>
  </si>
  <si>
    <t xml:space="preserve">TOMOGRAFIA  COMPUTADA POR BARRIDO HELICOIDAL (CONT)</t>
  </si>
  <si>
    <t xml:space="preserve">88.34.40/03</t>
  </si>
  <si>
    <t xml:space="preserve">T.C.  HELICOIDAL DE MACIZO FACIAL</t>
  </si>
  <si>
    <t xml:space="preserve">88.34.40/04</t>
  </si>
  <si>
    <t xml:space="preserve">T.C.  HELICOIDAL DE S.P.N.</t>
  </si>
  <si>
    <t xml:space="preserve">88.34.41/00</t>
  </si>
  <si>
    <t xml:space="preserve">T.C. HELICOIDAL DE CUELLO</t>
  </si>
  <si>
    <t xml:space="preserve">88.34.41/01</t>
  </si>
  <si>
    <t xml:space="preserve">T.C. HELICOIDAL DE FARINGE/LARINGE</t>
  </si>
  <si>
    <t xml:space="preserve">88.34.32</t>
  </si>
  <si>
    <t xml:space="preserve">T.C. POR BARRIDO HELICOIDAL COMPLETA DE ABDOMEN</t>
  </si>
  <si>
    <t xml:space="preserve">88.34.34</t>
  </si>
  <si>
    <t xml:space="preserve">T.C. POR BARRIDO HELICOIDAL DE TORAX</t>
  </si>
  <si>
    <t xml:space="preserve">88.34.42/00</t>
  </si>
  <si>
    <t xml:space="preserve">T.C.  HELICOIDAL DE PELVIS OSEA</t>
  </si>
  <si>
    <t xml:space="preserve">88.34.42/01</t>
  </si>
  <si>
    <t xml:space="preserve">T.C. HELICOIDAL DE CADERAS</t>
  </si>
  <si>
    <t xml:space="preserve">88.34.42/02</t>
  </si>
  <si>
    <t xml:space="preserve">T.C. HELICOIDAL DE RODILLAS</t>
  </si>
  <si>
    <t xml:space="preserve">88.34.42/03</t>
  </si>
  <si>
    <t xml:space="preserve">T.C. HELICOIDAL DE TOBILLOS</t>
  </si>
  <si>
    <t xml:space="preserve">88.34.42/04</t>
  </si>
  <si>
    <t xml:space="preserve">T.C. HELICOIDAL DE PIES</t>
  </si>
  <si>
    <t xml:space="preserve">88.34.42/05</t>
  </si>
  <si>
    <t xml:space="preserve">T.C. HELICOIDAL DE HOMBROS</t>
  </si>
  <si>
    <t xml:space="preserve">88.34.42/06</t>
  </si>
  <si>
    <t xml:space="preserve">T.C. HELICOIDAL DE CODO</t>
  </si>
  <si>
    <t xml:space="preserve">88.34.42/07</t>
  </si>
  <si>
    <t xml:space="preserve">T.C. HELICOIDAL DE MUÑECA</t>
  </si>
  <si>
    <t xml:space="preserve">88.34.42/08</t>
  </si>
  <si>
    <t xml:space="preserve">T.C. HELICOIDAL DE MANO</t>
  </si>
  <si>
    <t xml:space="preserve">88.34.36</t>
  </si>
  <si>
    <t xml:space="preserve">T.C. POR BARRIDO HELICOIDAL DE COLUMNA CERVICAL</t>
  </si>
  <si>
    <t xml:space="preserve">88.34.37</t>
  </si>
  <si>
    <t xml:space="preserve">T.C. POR BARRIDO HELICOIDAL DE COLUMNA DORSAL</t>
  </si>
  <si>
    <t xml:space="preserve">88.34.38</t>
  </si>
  <si>
    <t xml:space="preserve">T.C. POR BARRIDO HELICOIDAL DE COLUMNA LUMBAR</t>
  </si>
  <si>
    <t xml:space="preserve">88.34.39</t>
  </si>
  <si>
    <t xml:space="preserve">T.C. POR BARRIDO HELICOIDAL DE OTROS ORGANOS Y REGIONES</t>
  </si>
  <si>
    <t xml:space="preserve">88.34.43/00</t>
  </si>
  <si>
    <t xml:space="preserve">ANGIO TAC (INCLUYE H.G.CONTRASTE C/S RECONST.3D)</t>
  </si>
  <si>
    <t xml:space="preserve">88.34.44/00</t>
  </si>
  <si>
    <t xml:space="preserve">TAC 3D</t>
  </si>
  <si>
    <t xml:space="preserve">88.34.44/01</t>
  </si>
  <si>
    <t xml:space="preserve">TAC 3D EXPOSICIÓN SUBSIGUIENTE</t>
  </si>
  <si>
    <t xml:space="preserve">88.34.45/00</t>
  </si>
  <si>
    <t xml:space="preserve">COLONOSCOPIA VIRTUAL</t>
  </si>
  <si>
    <t xml:space="preserve">PRACTICAS INTERVENCIONSTAS BAJO CONTROL DE TOMOGRAFIA COMPUTADA</t>
  </si>
  <si>
    <t xml:space="preserve">88.34.50</t>
  </si>
  <si>
    <t xml:space="preserve">PRACTICA INTERV. BAJO CONTROL DE T.C. DE ABDOMEN</t>
  </si>
  <si>
    <t xml:space="preserve">88.34.51</t>
  </si>
  <si>
    <t xml:space="preserve">PRACTICA INTERV. BAJO CONTROL DE T.C. DE HIGADO</t>
  </si>
  <si>
    <t xml:space="preserve">88.34.52</t>
  </si>
  <si>
    <t xml:space="preserve">PRACTICA INTERV. BAJO CONTROL DE T.C. DE RIÑON</t>
  </si>
  <si>
    <t xml:space="preserve">88.34.53</t>
  </si>
  <si>
    <t xml:space="preserve">PRACTICA INTERV. BAJO CONTROL DE T.C. DE PANCREAS</t>
  </si>
  <si>
    <t xml:space="preserve">88.34.54</t>
  </si>
  <si>
    <t xml:space="preserve">PRACTICA INTERV. BAJO CONTROL DE T.C. DE TORAX/PULMON</t>
  </si>
  <si>
    <t xml:space="preserve">88.34.55</t>
  </si>
  <si>
    <t xml:space="preserve">PRACTICA INTERV. BAJO CONTROL DE T.C. DE UNA VERTEBRA</t>
  </si>
  <si>
    <t xml:space="preserve">88.34.56</t>
  </si>
  <si>
    <t xml:space="preserve">PRACTICA INTERV. BAJO CONTROL DE T.C.  DE OTROS ORGANOS O REGIONES</t>
  </si>
  <si>
    <t xml:space="preserve">TOMOGRAFIA  COMPUTADA MULTISLICE 64 PISTAS</t>
  </si>
  <si>
    <r>
      <rPr>
        <sz val="9"/>
        <rFont val="Arial"/>
        <family val="2"/>
        <charset val="1"/>
      </rPr>
      <t xml:space="preserve">Los estudios de TC.MS  </t>
    </r>
    <r>
      <rPr>
        <u val="single"/>
        <sz val="9"/>
        <rFont val="Arial"/>
        <family val="2"/>
        <charset val="1"/>
      </rPr>
      <t xml:space="preserve">INCLUYEN</t>
    </r>
    <r>
      <rPr>
        <sz val="9"/>
        <rFont val="Arial"/>
        <family val="2"/>
        <charset val="1"/>
      </rPr>
      <t xml:space="preserve"> : Materiales Descartables , Medios de Contraste (iónicos o no iónicos) y medicación anestésica.    </t>
    </r>
    <r>
      <rPr>
        <u val="single"/>
        <sz val="9"/>
        <rFont val="Arial"/>
        <family val="2"/>
        <charset val="1"/>
      </rPr>
      <t xml:space="preserve">EXCLUYEN</t>
    </r>
    <r>
      <rPr>
        <sz val="9"/>
        <rFont val="Arial"/>
        <family val="2"/>
        <charset val="1"/>
      </rPr>
      <t xml:space="preserve"> : H.M. de Anestesia</t>
    </r>
  </si>
  <si>
    <t xml:space="preserve">88.34.90/00</t>
  </si>
  <si>
    <t xml:space="preserve">T.C. MULTISLICE DE CEREBRO</t>
  </si>
  <si>
    <t xml:space="preserve">88.34.91/01</t>
  </si>
  <si>
    <t xml:space="preserve">T.C.  MULTISLICE DE ORBITAS</t>
  </si>
  <si>
    <t xml:space="preserve">88.34.91/02</t>
  </si>
  <si>
    <t xml:space="preserve">T.C.  MULTSLICE DE HIPOFISIS</t>
  </si>
  <si>
    <t xml:space="preserve">88.34.91/03</t>
  </si>
  <si>
    <t xml:space="preserve">T.C.  MULTISLICE DE OIDOS</t>
  </si>
  <si>
    <t xml:space="preserve">88.34.91/04</t>
  </si>
  <si>
    <t xml:space="preserve">T.C.  MULTISLICE DE MACIZO FACIAL</t>
  </si>
  <si>
    <t xml:space="preserve">88.34.91/05</t>
  </si>
  <si>
    <t xml:space="preserve">T.C.  MULTISLICE DE S.P.N.</t>
  </si>
  <si>
    <t xml:space="preserve">88.34.91/06</t>
  </si>
  <si>
    <t xml:space="preserve">T.C. MULTSLICE DE CUELLO</t>
  </si>
  <si>
    <t xml:space="preserve">88.34.91/07</t>
  </si>
  <si>
    <t xml:space="preserve">T.C. MULTISLICE DE FARINGE/LARINGE</t>
  </si>
  <si>
    <t xml:space="preserve">88.34.92/00</t>
  </si>
  <si>
    <t xml:space="preserve">T.C. MULTISLICE COMPLETA DE ABDOMEN</t>
  </si>
  <si>
    <t xml:space="preserve">88.34.93/00</t>
  </si>
  <si>
    <t xml:space="preserve">T.C. MULTISLICE DE TORAX</t>
  </si>
  <si>
    <t xml:space="preserve">88.34.94//00</t>
  </si>
  <si>
    <t xml:space="preserve">T.C.  MULTISLICE DE PELVIS OSEA</t>
  </si>
  <si>
    <t xml:space="preserve">88.34.94/01</t>
  </si>
  <si>
    <t xml:space="preserve">T.C. MULTISLICE DE CADERAS</t>
  </si>
  <si>
    <t xml:space="preserve">88.34.94/02</t>
  </si>
  <si>
    <t xml:space="preserve">T.C. MULTISLICE DE RODILLAS</t>
  </si>
  <si>
    <t xml:space="preserve">88.34.94/03</t>
  </si>
  <si>
    <t xml:space="preserve">T.C. MULTISLICE DE TOBILLOS</t>
  </si>
  <si>
    <t xml:space="preserve">88.34.94/04</t>
  </si>
  <si>
    <t xml:space="preserve">T.C. MULTISLICE DE PIES</t>
  </si>
  <si>
    <t xml:space="preserve">88.34.94/05</t>
  </si>
  <si>
    <t xml:space="preserve">T.C. MULTISLICE DE HOMBROS</t>
  </si>
  <si>
    <t xml:space="preserve">88.34.94/06</t>
  </si>
  <si>
    <t xml:space="preserve">T.C. MULTISLICE DE CODO</t>
  </si>
  <si>
    <t xml:space="preserve">88.34.94/07</t>
  </si>
  <si>
    <t xml:space="preserve">T.C. MULTISLICE DE MUÑECA</t>
  </si>
  <si>
    <t xml:space="preserve">88.34.94/08</t>
  </si>
  <si>
    <t xml:space="preserve">T.C. MULTISLICE DE MANO</t>
  </si>
  <si>
    <t xml:space="preserve">88.34.94/09</t>
  </si>
  <si>
    <t xml:space="preserve">T.C. MULTISLICE DE COLUMNA CERVICAL</t>
  </si>
  <si>
    <t xml:space="preserve">88.34.94/10</t>
  </si>
  <si>
    <t xml:space="preserve">T.C. MULTISLICE DE COLUMNA DORSAL</t>
  </si>
  <si>
    <t xml:space="preserve">88.34.94/11</t>
  </si>
  <si>
    <t xml:space="preserve">T.C. MULTISLICE DE COLUMNA LUMBAR</t>
  </si>
  <si>
    <t xml:space="preserve">88.34.95/00</t>
  </si>
  <si>
    <t xml:space="preserve">T.C. MULTISLICE DE OTROS ORGANOS Y REGIONES</t>
  </si>
  <si>
    <t xml:space="preserve">88.34.96/00</t>
  </si>
  <si>
    <t xml:space="preserve">ANGIO TAC MULTISLICE CARDIACA CORONARIA</t>
  </si>
  <si>
    <t xml:space="preserve">88.34.97/00</t>
  </si>
  <si>
    <t xml:space="preserve">ANGIO TAC MULTISLICE DE UNA REGION (TORAX,ABDOMEN Y PELVIS, MIEMBROS ETC.)</t>
  </si>
  <si>
    <t xml:space="preserve">88.34.97/01</t>
  </si>
  <si>
    <t xml:space="preserve">ANGIO TAC MULTISLICE SEGUNDA  O MAS REGIONES</t>
  </si>
  <si>
    <t xml:space="preserve">88.34.98/00</t>
  </si>
  <si>
    <t xml:space="preserve">RECONSTRUCCION 3D-4D incluye TC-MS segunda region y subsiguientes</t>
  </si>
  <si>
    <t xml:space="preserve">88.34.98/01</t>
  </si>
  <si>
    <t xml:space="preserve">SCORE DE CALCIO</t>
  </si>
  <si>
    <t xml:space="preserve">PRACTICAS INTERVENCIONSTAS BAJO CONTROL DE TOMOGRAFIA COMPUTADA  MULTISLICE 64 PISTAS</t>
  </si>
  <si>
    <t xml:space="preserve">88.34.99/01</t>
  </si>
  <si>
    <t xml:space="preserve">PRACTICA INTERV. BAJO CONTROL DE T.C. MS DE ABDOMEN</t>
  </si>
  <si>
    <t xml:space="preserve">88.34.99/02</t>
  </si>
  <si>
    <t xml:space="preserve">PRACTICA INTERV. BAJO CONTROL DE T.C.MS. DE HIGADO</t>
  </si>
  <si>
    <t xml:space="preserve">88.34.99/03</t>
  </si>
  <si>
    <t xml:space="preserve">PRACTICA INTERV. BAJO CONTROL DE T.C.MS. DE RIÑON</t>
  </si>
  <si>
    <t xml:space="preserve">88.34.99/04</t>
  </si>
  <si>
    <t xml:space="preserve">PRACTICA INTERV. BAJO CONTROL DE T.C.MS. DE PANCREAS</t>
  </si>
  <si>
    <t xml:space="preserve">88.34.99/05</t>
  </si>
  <si>
    <t xml:space="preserve">PRACTICA INTERV. BAJO CONTROL DE T.C.MS. DE TORAX/PULMON</t>
  </si>
  <si>
    <t xml:space="preserve">88.34.99/06</t>
  </si>
  <si>
    <t xml:space="preserve">PRACTICA INTERV. BAJO CONTROL DE T.C.MS. DE UNA VERTEBRA</t>
  </si>
  <si>
    <t xml:space="preserve">88.34.99/07</t>
  </si>
  <si>
    <t xml:space="preserve">PRACTICA INTERV. BAJO CONTROL DE T.C.MS.  DE OTROS ORGANOS O REGIONES</t>
  </si>
  <si>
    <t xml:space="preserve">PET: TOMOGRAFIA POR EMISIÓN DE POSITRONES</t>
  </si>
  <si>
    <t xml:space="preserve">Los estudios   INCLUYEN : Materiales Descartables , Medios de Contraste (iónicos o no iónicos) y medicación anestésica.    EXCLUYEN : H.M. de Anestesia</t>
  </si>
  <si>
    <t xml:space="preserve">88.34.80/00</t>
  </si>
  <si>
    <t xml:space="preserve">PET DE CUERPO ENTERO</t>
  </si>
  <si>
    <t xml:space="preserve">88.34.80/01</t>
  </si>
  <si>
    <t xml:space="preserve">PET DE CUERPO ENTERO POR FUSION DE IMÁGENES</t>
  </si>
  <si>
    <t xml:space="preserve">ARTROSCOPIA</t>
  </si>
  <si>
    <t xml:space="preserve">CODIGO 1ER. NIVEL</t>
  </si>
  <si>
    <t xml:space="preserve">En el valor establecido quedan incluidos los siguientes items: pinzas, ansas,   canastillas y papilotomos.</t>
  </si>
  <si>
    <t xml:space="preserve">ARTROSCOPIA SIMPLE RODILLA</t>
  </si>
  <si>
    <t xml:space="preserve">ARTROSCOPIA COMPLEJA RODILLA</t>
  </si>
  <si>
    <t xml:space="preserve">GASTROENTEROLOGIA</t>
  </si>
  <si>
    <t xml:space="preserve">88.08.04</t>
  </si>
  <si>
    <t xml:space="preserve">EXTRACCION DE CUERPO EXTRAÑO ALTO CON VIDEO</t>
  </si>
  <si>
    <t xml:space="preserve">88.08.05</t>
  </si>
  <si>
    <t xml:space="preserve">EXTRACCION DE CUERPO EXTRAÑO BAJO CON VIDEO</t>
  </si>
  <si>
    <t xml:space="preserve">88-08.06</t>
  </si>
  <si>
    <t xml:space="preserve">ESCLEROSIS O LIGADURA DE VARICES GASTRICAS O ESOFAGICAS</t>
  </si>
  <si>
    <t xml:space="preserve">88.08.07</t>
  </si>
  <si>
    <t xml:space="preserve">DILATACION ESOFAGICA</t>
  </si>
  <si>
    <t xml:space="preserve">88.08.08</t>
  </si>
  <si>
    <t xml:space="preserve">COLOCACION DE PROTESIS ESOFAGICAS Y GASTROINTESTINALES</t>
  </si>
  <si>
    <t xml:space="preserve">88.08.09</t>
  </si>
  <si>
    <t xml:space="preserve">POLIPECTOMIA ENDOSCOPICA GASTRICA</t>
  </si>
  <si>
    <t xml:space="preserve">88.08.10</t>
  </si>
  <si>
    <t xml:space="preserve">POLIPECTOMICA ENDOSCOPICA COLONICA</t>
  </si>
  <si>
    <t xml:space="preserve">88.08.11</t>
  </si>
  <si>
    <t xml:space="preserve">GASTROCTOMIA ENDOSCOPICA O PERCUTANEA</t>
  </si>
  <si>
    <t xml:space="preserve">88.08.12</t>
  </si>
  <si>
    <t xml:space="preserve">RECAMBIO DE BOTON DE GASTROSTOMIA</t>
  </si>
  <si>
    <t xml:space="preserve">88.08.13</t>
  </si>
  <si>
    <t xml:space="preserve">HEMOSTASIA DE LESION SANGRANTE ESOGAFICA, GASTRICA O DUODENAL</t>
  </si>
  <si>
    <t xml:space="preserve">88.08.14</t>
  </si>
  <si>
    <t xml:space="preserve">HEMOSTASIA DE LESION SANGRANTE COLONICA</t>
  </si>
  <si>
    <t xml:space="preserve">88.08.15</t>
  </si>
  <si>
    <t xml:space="preserve">EXTRACCION DE CALCULO COLEDOCIANO</t>
  </si>
  <si>
    <t xml:space="preserve">88.08.16</t>
  </si>
  <si>
    <t xml:space="preserve">COLOCACION DE PROTESIS DE VIAS BILIARES Y PANCREAS</t>
  </si>
  <si>
    <t xml:space="preserve">88.08.17</t>
  </si>
  <si>
    <t xml:space="preserve">COLOCACION DE PROTESIS DE VIAS BILIARES Y PANCREAS 1ER RECAMBIO</t>
  </si>
  <si>
    <t xml:space="preserve">88.08.18</t>
  </si>
  <si>
    <t xml:space="preserve">COLOCACION DE PROTESIS DE VIAS BILIARES Y PANCREAS RECAMBIOS ULTERIORES</t>
  </si>
  <si>
    <t xml:space="preserve">88.08.19</t>
  </si>
  <si>
    <t xml:space="preserve">DRENAJE BILIAR PERCUTANEO TERAPEUTICO</t>
  </si>
  <si>
    <t xml:space="preserve">NEUROLOGIA</t>
  </si>
  <si>
    <t xml:space="preserve">88.01.01</t>
  </si>
  <si>
    <t xml:space="preserve">MAPEO CEREBRAL COMPUTADO</t>
  </si>
  <si>
    <t xml:space="preserve">88.01.02</t>
  </si>
  <si>
    <t xml:space="preserve">POLISOMNOGRAFIA    (CON CIRCUITO DE TV)</t>
  </si>
  <si>
    <t xml:space="preserve">88.01.03</t>
  </si>
  <si>
    <t xml:space="preserve">MONITOREO ELECTROENCEFALOGRAFICO AMBULATORIO  ( 24 HS.)</t>
  </si>
  <si>
    <t xml:space="preserve">88.01.04</t>
  </si>
  <si>
    <t xml:space="preserve">OXIMETRIA DIGITAL</t>
  </si>
  <si>
    <t xml:space="preserve">88.01.05</t>
  </si>
  <si>
    <t xml:space="preserve">TEST DE LATENCIAS MULTIPLES</t>
  </si>
  <si>
    <t xml:space="preserve">88.01.06</t>
  </si>
  <si>
    <t xml:space="preserve">POTENCIALES EVOCADOS</t>
  </si>
  <si>
    <t xml:space="preserve">OFTALMOLOGIA</t>
  </si>
  <si>
    <t xml:space="preserve">88.02.01</t>
  </si>
  <si>
    <t xml:space="preserve">CAMPO VISUAL COMPUTARIZADO</t>
  </si>
  <si>
    <t xml:space="preserve">88.02.02</t>
  </si>
  <si>
    <t xml:space="preserve">CONTEO DE CELULAS ENDOTELIALES  POR OJO</t>
  </si>
  <si>
    <t xml:space="preserve">88.02.03</t>
  </si>
  <si>
    <t xml:space="preserve">ECOMETRIA</t>
  </si>
  <si>
    <t xml:space="preserve">88.02.04</t>
  </si>
  <si>
    <t xml:space="preserve">ELECTRORETINOGRAMA</t>
  </si>
  <si>
    <t xml:space="preserve">88.02.05</t>
  </si>
  <si>
    <t xml:space="preserve">IRIDOTOMIA CON LASER TRATAMIENTO   COMPLETO  POR OJO</t>
  </si>
  <si>
    <t xml:space="preserve">88.02.06</t>
  </si>
  <si>
    <t xml:space="preserve">PAQUIMETRIA POR OJO</t>
  </si>
  <si>
    <t xml:space="preserve">88.02.07</t>
  </si>
  <si>
    <t xml:space="preserve">PLOMBAJE POR OJO</t>
  </si>
  <si>
    <t xml:space="preserve">88.02.08</t>
  </si>
  <si>
    <t xml:space="preserve">TEST DE LOTMAN</t>
  </si>
  <si>
    <t xml:space="preserve">88.02.09</t>
  </si>
  <si>
    <t xml:space="preserve">TEST DE SENSIBILIDAD DEL CONTRASTE</t>
  </si>
  <si>
    <t xml:space="preserve">88.02.10</t>
  </si>
  <si>
    <t xml:space="preserve">TRABECULOPLASTIA CON LASER  (HASTA 2 SESIONES)</t>
  </si>
  <si>
    <t xml:space="preserve">88.02.11</t>
  </si>
  <si>
    <t xml:space="preserve">EXAMEN CITOBACTERIOLOGICO</t>
  </si>
  <si>
    <t xml:space="preserve">88.02.12</t>
  </si>
  <si>
    <t xml:space="preserve">EXAMEN DE OJO SECO</t>
  </si>
  <si>
    <t xml:space="preserve">88.02.13</t>
  </si>
  <si>
    <t xml:space="preserve">FOTOCOAGULACION CON LASER  (POR SESION, HASTA 4 SESIONES) POR OJO</t>
  </si>
  <si>
    <t xml:space="preserve">88.02.14</t>
  </si>
  <si>
    <t xml:space="preserve">TEST DE VISION DE COLORES</t>
  </si>
  <si>
    <t xml:space="preserve">88.02.15</t>
  </si>
  <si>
    <t xml:space="preserve">CAPSULOTOMIA POSTERIOR CON YAG LASER  POR  OJO</t>
  </si>
  <si>
    <t xml:space="preserve">88.02.16</t>
  </si>
  <si>
    <t xml:space="preserve">TOPOGRAFIA CORNEAL  POR  OJO</t>
  </si>
  <si>
    <t xml:space="preserve">OTORRINOLARINGOLOGIA</t>
  </si>
  <si>
    <t xml:space="preserve">88.03.01</t>
  </si>
  <si>
    <t xml:space="preserve">NASOFARINGOLARINGOSCOPIA</t>
  </si>
  <si>
    <t xml:space="preserve">88.03.02</t>
  </si>
  <si>
    <t xml:space="preserve">NASOFARINGOLARINGOSCOPIA (CON VIDEO)</t>
  </si>
  <si>
    <t xml:space="preserve">NEUMONOLOGIA</t>
  </si>
  <si>
    <t xml:space="preserve">88.05.01</t>
  </si>
  <si>
    <t xml:space="preserve">CURVA FLUJO VOLUMEN COMPUTARIZADO</t>
  </si>
  <si>
    <t xml:space="preserve">88.05.02</t>
  </si>
  <si>
    <t xml:space="preserve">ESPIROMETRIA COMPUTADA</t>
  </si>
  <si>
    <t xml:space="preserve">88.05.03</t>
  </si>
  <si>
    <t xml:space="preserve">ESPIROMETRIA POR COMPRESION TORACICA</t>
  </si>
  <si>
    <t xml:space="preserve">88.08.01</t>
  </si>
  <si>
    <t xml:space="preserve">ESOFAGOGASTRODUODENOSCOPIA CON VIDEO</t>
  </si>
  <si>
    <t xml:space="preserve">88.08.02</t>
  </si>
  <si>
    <t xml:space="preserve">VIDEOCOLONOSCOPIA</t>
  </si>
  <si>
    <t xml:space="preserve">88.08.03</t>
  </si>
  <si>
    <t xml:space="preserve">COLANGIOPANCREATOGRAFIA RETROGRADA ENDOSCOPICA CON VIDEO</t>
  </si>
  <si>
    <t xml:space="preserve">UROLOGIA</t>
  </si>
  <si>
    <t xml:space="preserve">88.10.01</t>
  </si>
  <si>
    <t xml:space="preserve">TEST DE DROGAS VASOACTIVAS</t>
  </si>
  <si>
    <t xml:space="preserve">88.10.02</t>
  </si>
  <si>
    <t xml:space="preserve">TEST DE TUMESCENCIA Y RIGIDEZ PENEANA NOCTURNA ( PRIMERA  NOCHE )</t>
  </si>
  <si>
    <t xml:space="preserve">88.10.03</t>
  </si>
  <si>
    <t xml:space="preserve">TEST DE TUMESCENCIA Y RIGIDEZ PENEANA NOCTURNA  ( SEGUNDA  NOCHE)</t>
  </si>
  <si>
    <t xml:space="preserve">88.10.04</t>
  </si>
  <si>
    <t xml:space="preserve">CAVERNOSONOGRAFIA</t>
  </si>
  <si>
    <t xml:space="preserve">88.10.05</t>
  </si>
  <si>
    <t xml:space="preserve">ESTUDIO URONEUROFISIOLOGICO</t>
  </si>
  <si>
    <t xml:space="preserve">88.10.06</t>
  </si>
  <si>
    <t xml:space="preserve">PENOSCOPIA</t>
  </si>
  <si>
    <t xml:space="preserve">88.10.07</t>
  </si>
  <si>
    <t xml:space="preserve">PENOSCOPIA CON BIOPSIA</t>
  </si>
  <si>
    <t xml:space="preserve">88.10.08</t>
  </si>
  <si>
    <t xml:space="preserve">FLUJOMETRIA URINARIA COMPUTARIZADA</t>
  </si>
  <si>
    <t xml:space="preserve">88.10.09</t>
  </si>
  <si>
    <t xml:space="preserve">ESTUDIO URINARIO COMPLETO COMPUTARIZADO</t>
  </si>
  <si>
    <t xml:space="preserve">88.10.10</t>
  </si>
  <si>
    <t xml:space="preserve">BIOPSIA ENDOSCOPICA VESICAL CON PINZA FRIA</t>
  </si>
  <si>
    <t xml:space="preserve">88.10.11</t>
  </si>
  <si>
    <t xml:space="preserve">URETERORENOSCOPIA DIAGNOSTICA</t>
  </si>
  <si>
    <t xml:space="preserve">88.10.12</t>
  </si>
  <si>
    <t xml:space="preserve">VIDEOURETROCISTOSCOPIA</t>
  </si>
  <si>
    <t xml:space="preserve">GINECOLOGIA</t>
  </si>
  <si>
    <t xml:space="preserve">88.11.01</t>
  </si>
  <si>
    <t xml:space="preserve">DIAGNOSTICO PRENATAL POR AMNIOCENTESIS</t>
  </si>
  <si>
    <t xml:space="preserve">88.11.02</t>
  </si>
  <si>
    <t xml:space="preserve">DIAGNOSTICO PRENATAL POR BIOPSIA CORIONICA</t>
  </si>
  <si>
    <t xml:space="preserve">ANATOMIA PATOLOGICA</t>
  </si>
  <si>
    <t xml:space="preserve">88.15.01</t>
  </si>
  <si>
    <t xml:space="preserve">PUNCION BIOPSIA POR ASPIRACION</t>
  </si>
  <si>
    <t xml:space="preserve">88.15.02</t>
  </si>
  <si>
    <t xml:space="preserve">BIOPSIA POR INMUNOFLUORESCENCIA</t>
  </si>
  <si>
    <t xml:space="preserve">88.15.03</t>
  </si>
  <si>
    <t xml:space="preserve">RECEPTORES HORMONALES POR METODO IHQ. (ESTROGENOS  Y PROGESTERONA)</t>
  </si>
  <si>
    <t xml:space="preserve">88.15.04</t>
  </si>
  <si>
    <t xml:space="preserve">ESTUDIO DE BIOPSIA POR IHQ EN CORTES EMBEBIDOS EN PARAFINA      ( HASTA TRES MARCADORES)</t>
  </si>
  <si>
    <t xml:space="preserve">88.15.05</t>
  </si>
  <si>
    <t xml:space="preserve">ESTUDIO DE BIOPSIA POR IHQ.EN CORTES EMBEBIDOS EN PARAFINA      ( MAS DE TRES MARCADORES ,C/U )</t>
  </si>
  <si>
    <t xml:space="preserve">CARDIOLOGIA</t>
  </si>
  <si>
    <t xml:space="preserve">88.17.01</t>
  </si>
  <si>
    <t xml:space="preserve">PRESUROMETRIA</t>
  </si>
  <si>
    <t xml:space="preserve">88.17.02</t>
  </si>
  <si>
    <t xml:space="preserve">ELECTROCARDIOGRAMA DE ALTA RESOLUCION DE SEÑALES</t>
  </si>
  <si>
    <t xml:space="preserve">88.17.03</t>
  </si>
  <si>
    <t xml:space="preserve">TILT TEST</t>
  </si>
  <si>
    <t xml:space="preserve">ECOGRAFIA</t>
  </si>
  <si>
    <t xml:space="preserve">88.18.01</t>
  </si>
  <si>
    <t xml:space="preserve">ECOCARDIOFETAL</t>
  </si>
  <si>
    <t xml:space="preserve">88.18.02</t>
  </si>
  <si>
    <t xml:space="preserve">ECOGRAFIA TRNASFONTANERAL</t>
  </si>
  <si>
    <t xml:space="preserve">88.18.03</t>
  </si>
  <si>
    <t xml:space="preserve">ECOGRAFIA DE LA CADERA DEL RECIEN NACIDO</t>
  </si>
  <si>
    <t xml:space="preserve">88.18.04</t>
  </si>
  <si>
    <t xml:space="preserve">ECOGRAFIA MUSCULOESQUELETICA</t>
  </si>
  <si>
    <t xml:space="preserve">88.18.05</t>
  </si>
  <si>
    <t xml:space="preserve">ECOGRAFIA TRANSCRANEANA</t>
  </si>
  <si>
    <t xml:space="preserve">88.18.06</t>
  </si>
  <si>
    <t xml:space="preserve">ECOGRAFIA GENERAL DE OTROS ORGANOS Y REGIONES</t>
  </si>
  <si>
    <t xml:space="preserve">88.18.07</t>
  </si>
  <si>
    <t xml:space="preserve">ECOGRAFIA ENDOCAVITARIA GINECOLOGICA  INCLUYE : Material Descartable  y Anestesia</t>
  </si>
  <si>
    <t xml:space="preserve">88.18.08</t>
  </si>
  <si>
    <t xml:space="preserve">ECOGRAFIA ENDOCAVITARIA PROSTATICA TRANSRECTAL          INCLUYE : Material Descartable  y Anestesia</t>
  </si>
  <si>
    <t xml:space="preserve">88.18.09</t>
  </si>
  <si>
    <t xml:space="preserve">ECOGRAFIA ENDOCAVITARIA ESOFAGICA-GASTRICA-RECTAL    INCLUYE :Material Descartable  y Anestesia</t>
  </si>
  <si>
    <t xml:space="preserve">88.18.10</t>
  </si>
  <si>
    <t xml:space="preserve">ECOGRAFIA CON DROGAS  CON DIGITALIZACION DE IMAGENES (DIPIRIDAMOL, ETC) INCLUYE :  Medicación</t>
  </si>
  <si>
    <t xml:space="preserve">DOPPLER</t>
  </si>
  <si>
    <t xml:space="preserve">88.18.20</t>
  </si>
  <si>
    <t xml:space="preserve">DE VASOS DE CUELLO</t>
  </si>
  <si>
    <t xml:space="preserve">88.18.21</t>
  </si>
  <si>
    <t xml:space="preserve">ARTERIAL PERIFERICO</t>
  </si>
  <si>
    <t xml:space="preserve">88.18.22</t>
  </si>
  <si>
    <t xml:space="preserve">AORTA Y SUS RAMAS</t>
  </si>
  <si>
    <t xml:space="preserve">88.18.23</t>
  </si>
  <si>
    <t xml:space="preserve">VENOSA DE MIEMBROS INFERIORES</t>
  </si>
  <si>
    <t xml:space="preserve">88.18.24</t>
  </si>
  <si>
    <t xml:space="preserve">DEL EJE ESPLENO PORTAL</t>
  </si>
  <si>
    <t xml:space="preserve">88.18.25</t>
  </si>
  <si>
    <t xml:space="preserve">DE PENE</t>
  </si>
  <si>
    <t xml:space="preserve">88.18.26</t>
  </si>
  <si>
    <t xml:space="preserve">DEL CORDON ESPERMATICO</t>
  </si>
  <si>
    <t xml:space="preserve">88.18.27</t>
  </si>
  <si>
    <t xml:space="preserve">OBSTETRICO</t>
  </si>
  <si>
    <t xml:space="preserve">88.18.28</t>
  </si>
  <si>
    <t xml:space="preserve">CARDIOLOGICO</t>
  </si>
  <si>
    <t xml:space="preserve">88.18.29</t>
  </si>
  <si>
    <t xml:space="preserve">PULSADO VASCULAR PERIFERICO/NEFROLOGICO</t>
  </si>
  <si>
    <t xml:space="preserve">GENETICA</t>
  </si>
  <si>
    <t xml:space="preserve">88.21.01</t>
  </si>
  <si>
    <t xml:space="preserve">DETECCION DEL SITIO FRAGIL DEL CROMOSOMA X</t>
  </si>
  <si>
    <t xml:space="preserve">88.21.02</t>
  </si>
  <si>
    <t xml:space="preserve">CARIOTIPO CON ALTA RESOLUCION DE BANDA</t>
  </si>
  <si>
    <t xml:space="preserve">88.21.03</t>
  </si>
  <si>
    <t xml:space="preserve">ESTUDIO CROMOSOMICO</t>
  </si>
  <si>
    <t xml:space="preserve">88.21.04</t>
  </si>
  <si>
    <t xml:space="preserve">CARIOTIPO DE MATERIAL DE ABORTO ESPONTANEO</t>
  </si>
  <si>
    <t xml:space="preserve">HEMATOLOGIA</t>
  </si>
  <si>
    <t xml:space="preserve">88.23.01</t>
  </si>
  <si>
    <t xml:space="preserve">CITOMETRIA DE FLUJO   ( LEUCEMIAS  Y  LINFOMAS )</t>
  </si>
  <si>
    <t xml:space="preserve">88.23.02</t>
  </si>
  <si>
    <t xml:space="preserve">CITOMETRIA DE FLUJO   (ADN  E INDICACIONES DE MEDICINA TRANSFUSIONAL)</t>
  </si>
  <si>
    <t xml:space="preserve">88.23.03</t>
  </si>
  <si>
    <t xml:space="preserve">CITOMETRIA DE FLUJO   (HIV  y  CD34 )</t>
  </si>
  <si>
    <t xml:space="preserve">88.23.04</t>
  </si>
  <si>
    <t xml:space="preserve">AUTOTRANSFUSION, HASTA 2 UNIDADES</t>
  </si>
  <si>
    <t xml:space="preserve">88.34.01</t>
  </si>
  <si>
    <t xml:space="preserve">PUNCION BIOPSIA O LOCALIZACION PREBIOPSIA DE LESION NO PALPABLE CON MARCADOR</t>
  </si>
  <si>
    <t xml:space="preserve">88.34.02</t>
  </si>
  <si>
    <t xml:space="preserve">PUNCION BIOPSIA CON MARCACION ESTEREOTAXICA</t>
  </si>
  <si>
    <t xml:space="preserve">88.34.03</t>
  </si>
  <si>
    <t xml:space="preserve">MAGNIFICACION MAMOGRAFICA         (POR  LADO)</t>
  </si>
  <si>
    <t xml:space="preserve">DENSITOMETRIA</t>
  </si>
  <si>
    <t xml:space="preserve">Estudio con equipo emisor de Rayos X de baja energía ,</t>
  </si>
  <si>
    <t xml:space="preserve">88.34.70</t>
  </si>
  <si>
    <t xml:space="preserve">DE UNA REGION</t>
  </si>
  <si>
    <t xml:space="preserve">88.34.71</t>
  </si>
  <si>
    <t xml:space="preserve">DE DOS O MAS REGIONES</t>
  </si>
  <si>
    <t xml:space="preserve">88.34.72</t>
  </si>
  <si>
    <t xml:space="preserve">POR TAC CON SOFTWARE ESPECIFICO</t>
  </si>
  <si>
    <t xml:space="preserve">ESPINOGRAFIA</t>
  </si>
  <si>
    <t xml:space="preserve">88.34.80</t>
  </si>
  <si>
    <t xml:space="preserve">DE CUALQUIER REGION, realizado con portachasis específico y cuadrícula con numeración</t>
  </si>
  <si>
    <t xml:space="preserve">88.01.07</t>
  </si>
  <si>
    <t xml:space="preserve">POLISOMNOGRAFIA NOCTURNA CON OXIMETRIA  DE PULSO CONTINUA</t>
  </si>
  <si>
    <t xml:space="preserve">88.01.08</t>
  </si>
  <si>
    <t xml:space="preserve">MODULO DE POLISOMNOGRAFIA MAS TITULACION DE CPAP</t>
  </si>
  <si>
    <t xml:space="preserve">88.02.17</t>
  </si>
  <si>
    <t xml:space="preserve">ABERROMETRIA POR OJO</t>
  </si>
  <si>
    <t xml:space="preserve">88.02.18</t>
  </si>
  <si>
    <t xml:space="preserve">ANALIZADOR DE RESPUESTA OCULAR (ORA) POR OJO</t>
  </si>
  <si>
    <t xml:space="preserve">88.02.19</t>
  </si>
  <si>
    <t xml:space="preserve">ANGIOFLUORESCEINOGRAFIA (AFG) POR OJO</t>
  </si>
  <si>
    <t xml:space="preserve">88.02.20</t>
  </si>
  <si>
    <t xml:space="preserve">BIOMICROSCOPIA ULTRASONICA (UBM) POR OJO</t>
  </si>
  <si>
    <t xml:space="preserve">88.02.21</t>
  </si>
  <si>
    <t xml:space="preserve">ECOGRAFIA OCULAR POR OJO</t>
  </si>
  <si>
    <t xml:space="preserve">88.02.22</t>
  </si>
  <si>
    <t xml:space="preserve">INTERFEROMETRIA OPTICA LASER (IOL MASTER) POR OJO</t>
  </si>
  <si>
    <t xml:space="preserve">88.02.23</t>
  </si>
  <si>
    <t xml:space="preserve">MICROSCOPIA CONFOCAL DE LA CORNEA POR OJO</t>
  </si>
  <si>
    <t xml:space="preserve">88.02.24</t>
  </si>
  <si>
    <t xml:space="preserve">TOMOGRAFIA CONFOCAL DE PAPILA (HRT) POR OJO</t>
  </si>
  <si>
    <t xml:space="preserve">88.02.25</t>
  </si>
  <si>
    <t xml:space="preserve">TOMOGRAFIA DE COHERENCIA OPTICA (OCT) POR OJO</t>
  </si>
  <si>
    <t xml:space="preserve">88.02.26</t>
  </si>
  <si>
    <t xml:space="preserve">TOPOGRAFIA CORNEAL de ELEVACION   POR OJO</t>
  </si>
  <si>
    <t xml:space="preserve">88.05.04</t>
  </si>
  <si>
    <t xml:space="preserve">DIFUSION DE MONOXIDO DE CARBONO</t>
  </si>
  <si>
    <t xml:space="preserve">88.05.05</t>
  </si>
  <si>
    <t xml:space="preserve">PRUEBA DE TITULACION DE PRESION POSITIVA CONTINUA (CPAP)</t>
  </si>
  <si>
    <t xml:space="preserve">88.05.06</t>
  </si>
  <si>
    <t xml:space="preserve">RESISTENCIA Y CONDUCTANCIA DE LAS VIAS AEREAS</t>
  </si>
  <si>
    <t xml:space="preserve">88.05.07</t>
  </si>
  <si>
    <t xml:space="preserve">VOLUMENES PULMONARES POR PLETISMOGRAFIA</t>
  </si>
  <si>
    <t xml:space="preserve">88.05.08</t>
  </si>
  <si>
    <t xml:space="preserve">VENTILACION VOLUNTARIA MAXIMA</t>
  </si>
  <si>
    <t xml:space="preserve">88.05.09</t>
  </si>
  <si>
    <t xml:space="preserve">ESTUDIO SIMPLIFICADO PARA EVALUACION DE APNEAS DE SUEÑO</t>
  </si>
  <si>
    <t xml:space="preserve">88.05.10</t>
  </si>
  <si>
    <t xml:space="preserve">VIDEOFIBROBRONCOSCOPIA </t>
  </si>
  <si>
    <t xml:space="preserve">88.05.11</t>
  </si>
  <si>
    <t xml:space="preserve">REHABILITACIÓN RESPIRATORIA</t>
  </si>
  <si>
    <t xml:space="preserve">88.17.04</t>
  </si>
  <si>
    <t xml:space="preserve">PRUEBA DEL EJERCICIO CARDIOPULMONAR CON SONSUMO DE OXÍGENO</t>
  </si>
  <si>
    <t xml:space="preserve">88.17.05</t>
  </si>
  <si>
    <t xml:space="preserve">TEST/PRUEBA DE LA MARCHA DE LOS 6 MINUTOS</t>
  </si>
  <si>
    <t xml:space="preserve">88.08.21</t>
  </si>
  <si>
    <t xml:space="preserve">MANOMETRIA ESOFAGICA Y ANORECTAL (INCLUYE SONDA)</t>
  </si>
  <si>
    <t xml:space="preserve">88.08.22</t>
  </si>
  <si>
    <t xml:space="preserve">PH METRIA (INCLUYE SONDA)</t>
  </si>
  <si>
    <t xml:space="preserve">88.08.23</t>
  </si>
  <si>
    <t xml:space="preserve">PH METRIA PEDIATRICA (INCLUYE SONDA)</t>
  </si>
  <si>
    <t xml:space="preserve">88.08.24</t>
  </si>
  <si>
    <t xml:space="preserve">TEST DEL AIRE ESPIRADO </t>
  </si>
  <si>
    <t xml:space="preserve">88.08.25</t>
  </si>
  <si>
    <t xml:space="preserve">BIO FEETBACK RECTOANAL (POR 3 MESES )</t>
  </si>
  <si>
    <t xml:space="preserve">88.08.26</t>
  </si>
  <si>
    <t xml:space="preserve">IMPEDANCIOMETRIA PEDIATRICA</t>
  </si>
  <si>
    <t xml:space="preserve">88.18.14</t>
  </si>
  <si>
    <t xml:space="preserve">ECOENDOSCOPIA</t>
  </si>
  <si>
    <t xml:space="preserve">88.18.15</t>
  </si>
  <si>
    <t xml:space="preserve">ECOENDOSCOPIA RADIAL</t>
  </si>
  <si>
    <t xml:space="preserve">88.08.20</t>
  </si>
  <si>
    <t xml:space="preserve">VIDEOCOLONOSCOPIA (indicada en el marco del Programa de Prevención de Cancer colorectal)</t>
  </si>
  <si>
    <t xml:space="preserve">DERMATOLOGIAA</t>
  </si>
  <si>
    <t xml:space="preserve">88.13.01</t>
  </si>
  <si>
    <t xml:space="preserve">DERMATOSCOPIA</t>
  </si>
  <si>
    <t xml:space="preserve">88.17.06</t>
  </si>
  <si>
    <t xml:space="preserve">ERGOMETRIA DE 12 DERIVACIONES</t>
  </si>
  <si>
    <t xml:space="preserve">88.17.07</t>
  </si>
  <si>
    <t xml:space="preserve">REHABILITACION CARDIOVASCULAR (POR 3 MESES)</t>
  </si>
  <si>
    <t xml:space="preserve">88.17.08</t>
  </si>
  <si>
    <t xml:space="preserve">CARDIOGRAFIA POR IMPEDANCIA</t>
  </si>
  <si>
    <t xml:space="preserve">88.17.09</t>
  </si>
  <si>
    <t xml:space="preserve">VELOCIDAD DE ONDA DE PULSO</t>
  </si>
  <si>
    <t xml:space="preserve">88.17.10</t>
  </si>
  <si>
    <t xml:space="preserve">HOLTER HASTA 12 CANALES</t>
  </si>
  <si>
    <t xml:space="preserve">RADIOLOGIA</t>
  </si>
  <si>
    <t xml:space="preserve">88.34.74</t>
  </si>
  <si>
    <t xml:space="preserve">VIDEODEGLUCION</t>
  </si>
  <si>
    <t xml:space="preserve">88.34.75</t>
  </si>
  <si>
    <t xml:space="preserve">VIDEO DEFECOGRAFIA</t>
  </si>
  <si>
    <t xml:space="preserve">88.11.03</t>
  </si>
  <si>
    <t xml:space="preserve">CRIOCIRUGIA DE CUELLO UTERINO O VULVA</t>
  </si>
  <si>
    <t xml:space="preserve">88.11.04</t>
  </si>
  <si>
    <t xml:space="preserve">HISTEROSCOPIA DIAGNOSTICA</t>
  </si>
  <si>
    <t xml:space="preserve">88.11.05</t>
  </si>
  <si>
    <t xml:space="preserve">HISTEROSCOPIA  TERAPEUTICA</t>
  </si>
  <si>
    <t xml:space="preserve">Valor UDA(*)</t>
  </si>
  <si>
    <t xml:space="preserve">88.11.06</t>
  </si>
  <si>
    <t xml:space="preserve">ESCISION CON ASA DE LEEP</t>
  </si>
  <si>
    <t xml:space="preserve">Valor UDA (*)</t>
  </si>
  <si>
    <t xml:space="preserve">88.11.07</t>
  </si>
  <si>
    <t xml:space="preserve">ESCISION CON CONO DE LEEP</t>
  </si>
  <si>
    <t xml:space="preserve">88.11.08</t>
  </si>
  <si>
    <t xml:space="preserve">PROVISIÓN Y COLOCACIÓN DEL DIU (profesionales adheridos al Programa Ser de Salud Sexual y Reproductiva, Resolución 1245/06)</t>
  </si>
  <si>
    <t xml:space="preserve">88.34.04</t>
  </si>
  <si>
    <t xml:space="preserve">MAMOGRAFIA POR TOMOSINTESIS</t>
  </si>
  <si>
    <t xml:space="preserve">88.18.16</t>
  </si>
  <si>
    <t xml:space="preserve">COLOCACION DE CLIP PARA NEOADYUVANCIA</t>
  </si>
  <si>
    <t xml:space="preserve">88.18.17</t>
  </si>
  <si>
    <t xml:space="preserve">CORE BIOPSIA</t>
  </si>
  <si>
    <t xml:space="preserve">88.15.06</t>
  </si>
  <si>
    <t xml:space="preserve">MARCADORES HER-2NEU  (C-ERB B2 X FISCH)</t>
  </si>
  <si>
    <t xml:space="preserve">88.15.07</t>
  </si>
  <si>
    <t xml:space="preserve">MARCADORES HER-2NEU  (C-ERB B2 X INMUNOHISTOQUIMICA)</t>
  </si>
  <si>
    <t xml:space="preserve">OTORRINOLARINGOLOGÍA</t>
  </si>
  <si>
    <t xml:space="preserve">88.31.05</t>
  </si>
  <si>
    <t xml:space="preserve">VIDEONISTAGMOGRAFIA</t>
  </si>
  <si>
    <t xml:space="preserve">88.31.06</t>
  </si>
  <si>
    <t xml:space="preserve">VIDEONISTAGMOGRAFIA CON TEST CALORICO</t>
  </si>
  <si>
    <t xml:space="preserve">OTROS ESTUDIOS</t>
  </si>
  <si>
    <t xml:space="preserve">88.07.01</t>
  </si>
  <si>
    <t xml:space="preserve">COLOCACION DE PORT A CATH</t>
  </si>
  <si>
    <t xml:space="preserve">(*) sólo cuando el profesional es propietario de la apartología, acreditado bajo Declaración Jurada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</si>
</sst>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#,##0.00"/>
    <numFmt numFmtId="166" formatCode="0.00\ %"/>
    <numFmt numFmtId="167" formatCode="[$$-80A]#,##0.00;[RED]\-[$$-80A]#,##0.00"/>
    <numFmt numFmtId="168" formatCode="@"/>
    <numFmt numFmtId="169" formatCode="* #,##0.00&quot; € &quot;;\-* #,##0.00&quot; € &quot;;* \-#&quot; € &quot;;@\ "/>
    <numFmt numFmtId="170" formatCode="0"/>
    <numFmt numFmtId="171" formatCode="000000"/>
    <numFmt numFmtId="172" formatCode="mmmm\-yy;@"/>
    <numFmt numFmtId="173" formatCode="0.00"/>
    <numFmt numFmtId="174" formatCode="[$$-2C0A]\ #,##0"/>
    <numFmt numFmtId="175" formatCode="#,##0"/>
    <numFmt numFmtId="176" formatCode="[$$-2C0A]\ * #,##0\ ;[$$-2C0A]\ * \-#,##0\ ;[$$-2C0A]\ * &quot;- &quot;;@\ "/>
    <numFmt numFmtId="177" formatCode="[$$-2C0A]#,##0;\-[$$-2C0A]#,##0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14"/>
      <name val="Arial"/>
      <family val="2"/>
      <charset val="1"/>
    </font>
    <font>
      <b val="true"/>
      <i val="true"/>
      <sz val="12"/>
      <name val="Arial"/>
      <family val="2"/>
      <charset val="1"/>
    </font>
    <font>
      <sz val="1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215968"/>
      <name val="Calibri"/>
      <family val="2"/>
      <charset val="1"/>
    </font>
    <font>
      <b val="true"/>
      <sz val="10"/>
      <color rgb="FF215968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u val="single"/>
      <sz val="9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sz val="9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9CDE5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9CDE5"/>
      </patternFill>
    </fill>
    <fill>
      <patternFill patternType="solid">
        <fgColor rgb="FFFFFFFF"/>
        <bgColor rgb="FFEEEEEE"/>
      </patternFill>
    </fill>
    <fill>
      <patternFill patternType="solid">
        <fgColor rgb="FFC6D9F1"/>
        <bgColor rgb="FFB9CDE5"/>
      </patternFill>
    </fill>
    <fill>
      <patternFill patternType="solid">
        <fgColor rgb="FFC0C0C0"/>
        <bgColor rgb="FFB8CCE4"/>
      </patternFill>
    </fill>
    <fill>
      <patternFill patternType="solid">
        <fgColor rgb="FF99CC00"/>
        <bgColor rgb="FFFFCC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1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7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3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3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9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2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7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2" fillId="8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2" fillId="9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9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22" fillId="6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3" fillId="9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2" fillId="9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2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6" fontId="2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4" fontId="2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8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25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23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5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6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8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23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8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8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8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Excel Built-in 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9CDE5"/>
      <rgbColor rgb="FFFFFF99"/>
      <rgbColor rgb="FFB8CCE4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21" activeCellId="0" sqref="K21"/>
    </sheetView>
  </sheetViews>
  <sheetFormatPr defaultColWidth="11.53515625" defaultRowHeight="13.8" zeroHeight="false" outlineLevelRow="0" outlineLevelCol="0"/>
  <cols>
    <col collapsed="false" customWidth="false" hidden="false" outlineLevel="0" max="4" min="1" style="1" width="11.52"/>
    <col collapsed="false" customWidth="false" hidden="true" outlineLevel="0" max="5" min="5" style="1" width="11.52"/>
    <col collapsed="false" customWidth="false" hidden="true" outlineLevel="0" max="6" min="6" style="0" width="11.54"/>
    <col collapsed="false" customWidth="false" hidden="true" outlineLevel="0" max="7" min="7" style="1" width="11.52"/>
    <col collapsed="false" customWidth="true" hidden="true" outlineLevel="0" max="8" min="8" style="1" width="11.81"/>
    <col collapsed="false" customWidth="false" hidden="true" outlineLevel="0" max="9" min="9" style="1" width="11.52"/>
    <col collapsed="false" customWidth="true" hidden="true" outlineLevel="0" max="10" min="10" style="1" width="11.81"/>
    <col collapsed="false" customWidth="false" hidden="false" outlineLevel="0" max="11" min="11" style="1" width="11.52"/>
    <col collapsed="false" customWidth="true" hidden="false" outlineLevel="0" max="12" min="12" style="1" width="11.81"/>
    <col collapsed="false" customWidth="true" hidden="true" outlineLevel="0" max="13" min="13" style="1" width="20.83"/>
    <col collapsed="false" customWidth="true" hidden="true" outlineLevel="0" max="14" min="14" style="1" width="21.11"/>
    <col collapsed="false" customWidth="false" hidden="false" outlineLevel="0" max="1024" min="15" style="1" width="11.52"/>
  </cols>
  <sheetData>
    <row r="1" customFormat="false" ht="22.05" hidden="false" customHeight="false" outlineLevel="0" collapsed="false">
      <c r="A1" s="2" t="s">
        <v>0</v>
      </c>
      <c r="B1" s="2"/>
      <c r="C1" s="2"/>
      <c r="D1" s="2"/>
      <c r="E1" s="3"/>
      <c r="G1" s="3"/>
      <c r="I1" s="3"/>
      <c r="K1" s="3"/>
    </row>
    <row r="3" customFormat="false" ht="17.35" hidden="false" customHeight="false" outlineLevel="0" collapsed="false">
      <c r="A3" s="4" t="s">
        <v>1</v>
      </c>
      <c r="B3" s="4"/>
      <c r="C3" s="4"/>
      <c r="D3" s="4"/>
      <c r="E3" s="5" t="s">
        <v>2</v>
      </c>
      <c r="G3" s="5" t="s">
        <v>3</v>
      </c>
      <c r="I3" s="5" t="s">
        <v>4</v>
      </c>
      <c r="K3" s="5" t="s">
        <v>5</v>
      </c>
      <c r="M3" s="1" t="s">
        <v>6</v>
      </c>
      <c r="N3" s="1" t="s">
        <v>7</v>
      </c>
    </row>
    <row r="4" customFormat="false" ht="15" hidden="false" customHeight="false" outlineLevel="0" collapsed="false">
      <c r="A4" s="6" t="s">
        <v>8</v>
      </c>
      <c r="B4" s="6"/>
      <c r="C4" s="6"/>
      <c r="D4" s="6"/>
      <c r="E4" s="5"/>
      <c r="G4" s="5"/>
      <c r="I4" s="5"/>
      <c r="K4" s="5"/>
      <c r="N4" s="7"/>
    </row>
    <row r="5" customFormat="false" ht="13.8" hidden="false" customHeight="false" outlineLevel="0" collapsed="false">
      <c r="A5" s="8" t="s">
        <v>9</v>
      </c>
      <c r="B5" s="8"/>
      <c r="C5" s="8"/>
      <c r="D5" s="8"/>
      <c r="E5" s="5" t="s">
        <v>10</v>
      </c>
      <c r="G5" s="5" t="n">
        <f aca="false">E5*1.55</f>
        <v>2325</v>
      </c>
      <c r="I5" s="5" t="n">
        <f aca="false">G5*1.3106</f>
        <v>3047.145</v>
      </c>
      <c r="K5" s="5" t="n">
        <f aca="false">I5*1.2209</f>
        <v>3720.2593305</v>
      </c>
      <c r="M5" s="1" t="n">
        <f aca="false">K5-I5</f>
        <v>673.114330500001</v>
      </c>
      <c r="N5" s="1" t="n">
        <v>22.09</v>
      </c>
    </row>
    <row r="6" customFormat="false" ht="13.8" hidden="false" customHeight="false" outlineLevel="0" collapsed="false">
      <c r="A6" s="8" t="s">
        <v>11</v>
      </c>
      <c r="B6" s="8"/>
      <c r="C6" s="8"/>
      <c r="D6" s="8"/>
      <c r="E6" s="5" t="s">
        <v>12</v>
      </c>
      <c r="G6" s="5" t="n">
        <f aca="false">E6*1.55</f>
        <v>2480</v>
      </c>
      <c r="I6" s="5" t="n">
        <f aca="false">G6*1.3106</f>
        <v>3250.288</v>
      </c>
      <c r="K6" s="5" t="n">
        <f aca="false">I6*1.2209</f>
        <v>3968.2766192</v>
      </c>
      <c r="M6" s="1" t="n">
        <f aca="false">K6-I6</f>
        <v>717.9886192</v>
      </c>
      <c r="N6" s="1" t="n">
        <v>22.09</v>
      </c>
    </row>
    <row r="7" customFormat="false" ht="13.8" hidden="false" customHeight="false" outlineLevel="0" collapsed="false">
      <c r="A7" s="8" t="s">
        <v>13</v>
      </c>
      <c r="B7" s="8"/>
      <c r="C7" s="8"/>
      <c r="D7" s="8"/>
      <c r="E7" s="5" t="s">
        <v>14</v>
      </c>
      <c r="G7" s="5" t="n">
        <f aca="false">E7*1.55</f>
        <v>2945</v>
      </c>
      <c r="I7" s="5" t="n">
        <f aca="false">G7*1.3106</f>
        <v>3859.717</v>
      </c>
      <c r="K7" s="5" t="n">
        <f aca="false">I7*1.2209</f>
        <v>4712.3284853</v>
      </c>
      <c r="M7" s="1" t="n">
        <f aca="false">K7-I7</f>
        <v>852.6114853</v>
      </c>
      <c r="N7" s="1" t="n">
        <v>22.09</v>
      </c>
    </row>
    <row r="8" customFormat="false" ht="15" hidden="false" customHeight="false" outlineLevel="0" collapsed="false">
      <c r="A8" s="6" t="s">
        <v>15</v>
      </c>
      <c r="B8" s="6"/>
      <c r="C8" s="6"/>
      <c r="D8" s="6"/>
      <c r="E8" s="5" t="s">
        <v>16</v>
      </c>
      <c r="G8" s="5" t="s">
        <v>16</v>
      </c>
      <c r="I8" s="5" t="s">
        <v>16</v>
      </c>
      <c r="K8" s="5" t="s">
        <v>16</v>
      </c>
    </row>
    <row r="9" customFormat="false" ht="13.8" hidden="false" customHeight="false" outlineLevel="0" collapsed="false">
      <c r="A9" s="8" t="s">
        <v>9</v>
      </c>
      <c r="B9" s="8"/>
      <c r="C9" s="8"/>
      <c r="D9" s="8"/>
      <c r="E9" s="5" t="s">
        <v>17</v>
      </c>
      <c r="G9" s="5" t="n">
        <f aca="false">E9*1.55</f>
        <v>137.95</v>
      </c>
      <c r="I9" s="5" t="n">
        <f aca="false">G9*1.3106</f>
        <v>180.79727</v>
      </c>
      <c r="K9" s="5" t="n">
        <f aca="false">I9*1.2209</f>
        <v>220.735386943</v>
      </c>
      <c r="M9" s="1" t="n">
        <f aca="false">K9-I9</f>
        <v>39.938116943</v>
      </c>
      <c r="N9" s="1" t="n">
        <v>22.09</v>
      </c>
    </row>
    <row r="10" customFormat="false" ht="13.8" hidden="false" customHeight="false" outlineLevel="0" collapsed="false">
      <c r="A10" s="8" t="s">
        <v>11</v>
      </c>
      <c r="B10" s="8"/>
      <c r="C10" s="8"/>
      <c r="D10" s="8"/>
      <c r="E10" s="5" t="s">
        <v>18</v>
      </c>
      <c r="G10" s="5" t="n">
        <f aca="false">E10*1.55</f>
        <v>156.55</v>
      </c>
      <c r="I10" s="5" t="n">
        <f aca="false">G10*1.3106</f>
        <v>205.17443</v>
      </c>
      <c r="K10" s="5" t="n">
        <f aca="false">I10*1.2209</f>
        <v>250.497461587</v>
      </c>
      <c r="M10" s="1" t="n">
        <f aca="false">K10-I10</f>
        <v>45.323031587</v>
      </c>
      <c r="N10" s="1" t="n">
        <v>22.09</v>
      </c>
    </row>
    <row r="11" customFormat="false" ht="13.8" hidden="false" customHeight="false" outlineLevel="0" collapsed="false">
      <c r="A11" s="8" t="s">
        <v>13</v>
      </c>
      <c r="B11" s="8"/>
      <c r="C11" s="8"/>
      <c r="D11" s="8"/>
      <c r="E11" s="5" t="s">
        <v>19</v>
      </c>
      <c r="G11" s="5" t="n">
        <f aca="false">E11*1.55</f>
        <v>189.1</v>
      </c>
      <c r="I11" s="5" t="n">
        <f aca="false">G11*1.3106</f>
        <v>247.83446</v>
      </c>
      <c r="K11" s="5" t="n">
        <f aca="false">I11*1.2209</f>
        <v>302.581092214</v>
      </c>
      <c r="M11" s="1" t="n">
        <f aca="false">K11-I11</f>
        <v>54.746632214</v>
      </c>
      <c r="N11" s="1" t="n">
        <v>22.09</v>
      </c>
    </row>
    <row r="12" customFormat="false" ht="15" hidden="false" customHeight="false" outlineLevel="0" collapsed="false">
      <c r="A12" s="6" t="s">
        <v>20</v>
      </c>
      <c r="B12" s="6"/>
      <c r="C12" s="6"/>
      <c r="D12" s="6"/>
      <c r="E12" s="5" t="s">
        <v>16</v>
      </c>
      <c r="G12" s="5" t="s">
        <v>16</v>
      </c>
      <c r="I12" s="5" t="s">
        <v>16</v>
      </c>
      <c r="K12" s="5" t="s">
        <v>16</v>
      </c>
    </row>
    <row r="13" customFormat="false" ht="13.8" hidden="false" customHeight="false" outlineLevel="0" collapsed="false">
      <c r="A13" s="8" t="s">
        <v>9</v>
      </c>
      <c r="B13" s="8"/>
      <c r="C13" s="8"/>
      <c r="D13" s="8"/>
      <c r="E13" s="5" t="s">
        <v>21</v>
      </c>
      <c r="G13" s="5" t="n">
        <f aca="false">E13*1.55</f>
        <v>86.8</v>
      </c>
      <c r="I13" s="5" t="n">
        <f aca="false">G13*1.3106</f>
        <v>113.76008</v>
      </c>
      <c r="K13" s="5" t="n">
        <f aca="false">I13*1.2209</f>
        <v>138.889681672</v>
      </c>
      <c r="M13" s="1" t="n">
        <f aca="false">K13-I13</f>
        <v>25.129601672</v>
      </c>
      <c r="N13" s="1" t="n">
        <v>22.09</v>
      </c>
    </row>
    <row r="14" customFormat="false" ht="13.8" hidden="false" customHeight="false" outlineLevel="0" collapsed="false">
      <c r="A14" s="8" t="s">
        <v>11</v>
      </c>
      <c r="B14" s="8"/>
      <c r="C14" s="8"/>
      <c r="D14" s="8"/>
      <c r="E14" s="5" t="s">
        <v>22</v>
      </c>
      <c r="G14" s="5" t="n">
        <f aca="false">E14*1.55</f>
        <v>102.3</v>
      </c>
      <c r="I14" s="5" t="n">
        <f aca="false">G14*1.3106</f>
        <v>134.07438</v>
      </c>
      <c r="K14" s="5" t="n">
        <f aca="false">I14*1.2209</f>
        <v>163.691410542</v>
      </c>
      <c r="M14" s="1" t="n">
        <f aca="false">K14-I14</f>
        <v>29.617030542</v>
      </c>
      <c r="N14" s="1" t="n">
        <v>22.09</v>
      </c>
    </row>
    <row r="15" customFormat="false" ht="13.8" hidden="false" customHeight="false" outlineLevel="0" collapsed="false">
      <c r="A15" s="8" t="s">
        <v>13</v>
      </c>
      <c r="B15" s="8"/>
      <c r="C15" s="8"/>
      <c r="D15" s="8"/>
      <c r="E15" s="5" t="s">
        <v>23</v>
      </c>
      <c r="G15" s="5" t="n">
        <f aca="false">E15*1.55</f>
        <v>124</v>
      </c>
      <c r="I15" s="5" t="n">
        <f aca="false">G15*1.3106</f>
        <v>162.5144</v>
      </c>
      <c r="K15" s="5" t="n">
        <f aca="false">I15*1.2209</f>
        <v>198.41383096</v>
      </c>
      <c r="M15" s="1" t="n">
        <f aca="false">K15-I15</f>
        <v>35.89943096</v>
      </c>
      <c r="N15" s="1" t="n">
        <v>22.09</v>
      </c>
    </row>
    <row r="16" customFormat="false" ht="15" hidden="false" customHeight="false" outlineLevel="0" collapsed="false">
      <c r="A16" s="6" t="s">
        <v>24</v>
      </c>
      <c r="B16" s="6"/>
      <c r="C16" s="6"/>
      <c r="D16" s="6"/>
      <c r="E16" s="5" t="s">
        <v>25</v>
      </c>
      <c r="G16" s="5" t="n">
        <f aca="false">E16*1.55</f>
        <v>54.25</v>
      </c>
      <c r="I16" s="5" t="n">
        <f aca="false">G16*1.3106</f>
        <v>71.10005</v>
      </c>
      <c r="K16" s="5" t="n">
        <f aca="false">I16*1.2209</f>
        <v>86.806051045</v>
      </c>
      <c r="M16" s="1" t="n">
        <f aca="false">K16-I16</f>
        <v>15.706001045</v>
      </c>
      <c r="N16" s="1" t="n">
        <v>22.09</v>
      </c>
    </row>
    <row r="17" customFormat="false" ht="15" hidden="false" customHeight="false" outlineLevel="0" collapsed="false">
      <c r="A17" s="6" t="s">
        <v>26</v>
      </c>
      <c r="B17" s="6"/>
      <c r="C17" s="6"/>
      <c r="D17" s="6"/>
      <c r="E17" s="5" t="s">
        <v>27</v>
      </c>
      <c r="G17" s="5" t="n">
        <f aca="false">E17*1.55</f>
        <v>49.6</v>
      </c>
      <c r="I17" s="5" t="n">
        <f aca="false">G17*1.3106</f>
        <v>65.00576</v>
      </c>
      <c r="K17" s="5" t="n">
        <f aca="false">I17*1.2209</f>
        <v>79.365532384</v>
      </c>
      <c r="M17" s="1" t="n">
        <f aca="false">K17-I17</f>
        <v>14.359772384</v>
      </c>
      <c r="N17" s="1" t="n">
        <v>22.09</v>
      </c>
    </row>
    <row r="18" customFormat="false" ht="15" hidden="false" customHeight="false" outlineLevel="0" collapsed="false">
      <c r="A18" s="6" t="s">
        <v>28</v>
      </c>
      <c r="B18" s="6"/>
      <c r="C18" s="6"/>
      <c r="D18" s="6"/>
      <c r="E18" s="5" t="s">
        <v>29</v>
      </c>
      <c r="G18" s="5" t="n">
        <f aca="false">E18*1.55</f>
        <v>131.75</v>
      </c>
      <c r="I18" s="5" t="n">
        <f aca="false">G18*1.3106</f>
        <v>172.67155</v>
      </c>
      <c r="K18" s="5" t="n">
        <f aca="false">I18*1.2209</f>
        <v>210.814695395</v>
      </c>
      <c r="M18" s="1" t="n">
        <f aca="false">K18-I18</f>
        <v>38.143145395</v>
      </c>
      <c r="N18" s="1" t="n">
        <v>22.09</v>
      </c>
    </row>
    <row r="19" customFormat="false" ht="15" hidden="false" customHeight="false" outlineLevel="0" collapsed="false">
      <c r="A19" s="6" t="s">
        <v>30</v>
      </c>
      <c r="B19" s="6"/>
      <c r="C19" s="6"/>
      <c r="D19" s="6"/>
      <c r="E19" s="5" t="s">
        <v>31</v>
      </c>
      <c r="G19" s="5" t="n">
        <f aca="false">E19*1.55</f>
        <v>24.8</v>
      </c>
      <c r="I19" s="5" t="n">
        <f aca="false">G19*1.3106</f>
        <v>32.50288</v>
      </c>
      <c r="K19" s="5" t="n">
        <f aca="false">I19*1.2209</f>
        <v>39.682766192</v>
      </c>
      <c r="M19" s="1" t="n">
        <f aca="false">K19-I19</f>
        <v>7.17988619200001</v>
      </c>
      <c r="N19" s="1" t="n">
        <v>22.09</v>
      </c>
    </row>
    <row r="20" customFormat="false" ht="35.05" hidden="false" customHeight="true" outlineLevel="0" collapsed="false"/>
    <row r="21" customFormat="false" ht="19.4" hidden="false" customHeight="true" outlineLevel="0" collapsed="false">
      <c r="E21" s="5" t="s">
        <v>2</v>
      </c>
      <c r="G21" s="5" t="s">
        <v>3</v>
      </c>
      <c r="I21" s="5" t="s">
        <v>4</v>
      </c>
      <c r="K21" s="5" t="s">
        <v>5</v>
      </c>
    </row>
    <row r="22" customFormat="false" ht="35.05" hidden="false" customHeight="false" outlineLevel="0" collapsed="false">
      <c r="A22" s="9" t="s">
        <v>32</v>
      </c>
      <c r="B22" s="9"/>
      <c r="C22" s="9"/>
      <c r="D22" s="0"/>
      <c r="E22" s="9" t="s">
        <v>33</v>
      </c>
      <c r="F22" s="9"/>
      <c r="G22" s="9" t="s">
        <v>33</v>
      </c>
      <c r="H22" s="9"/>
      <c r="I22" s="9" t="s">
        <v>33</v>
      </c>
      <c r="J22" s="9"/>
      <c r="K22" s="9" t="s">
        <v>33</v>
      </c>
      <c r="L22" s="9"/>
      <c r="N22" s="10" t="s">
        <v>34</v>
      </c>
    </row>
    <row r="23" customFormat="false" ht="17.35" hidden="false" customHeight="false" outlineLevel="0" collapsed="false">
      <c r="A23" s="11"/>
      <c r="B23" s="11"/>
      <c r="C23" s="11"/>
      <c r="D23" s="0"/>
      <c r="E23" s="9" t="s">
        <v>35</v>
      </c>
      <c r="F23" s="9"/>
      <c r="G23" s="9" t="s">
        <v>35</v>
      </c>
      <c r="H23" s="9"/>
      <c r="I23" s="9" t="s">
        <v>35</v>
      </c>
      <c r="J23" s="9"/>
      <c r="K23" s="9" t="s">
        <v>35</v>
      </c>
      <c r="L23" s="9"/>
      <c r="N23" s="12"/>
    </row>
    <row r="24" customFormat="false" ht="17.35" hidden="false" customHeight="false" outlineLevel="0" collapsed="false">
      <c r="A24" s="9" t="s">
        <v>36</v>
      </c>
      <c r="B24" s="9"/>
      <c r="C24" s="9"/>
      <c r="D24" s="0"/>
      <c r="E24" s="13" t="n">
        <v>430</v>
      </c>
      <c r="F24" s="13"/>
      <c r="G24" s="13" t="n">
        <f aca="false">E24*1.55</f>
        <v>666.5</v>
      </c>
      <c r="H24" s="13"/>
      <c r="I24" s="13" t="n">
        <f aca="false">G24*1.3106</f>
        <v>873.5149</v>
      </c>
      <c r="J24" s="13"/>
      <c r="K24" s="13" t="n">
        <f aca="false">I24*1.2209</f>
        <v>1066.47434141</v>
      </c>
      <c r="L24" s="13"/>
      <c r="M24" s="1" t="n">
        <f aca="false">K24-I24</f>
        <v>192.95944141</v>
      </c>
      <c r="N24" s="1" t="n">
        <v>22.09</v>
      </c>
    </row>
    <row r="25" customFormat="false" ht="17.35" hidden="false" customHeight="false" outlineLevel="0" collapsed="false">
      <c r="A25" s="9" t="s">
        <v>37</v>
      </c>
      <c r="B25" s="9"/>
      <c r="C25" s="9"/>
      <c r="D25" s="0"/>
      <c r="E25" s="13" t="n">
        <v>560</v>
      </c>
      <c r="F25" s="13"/>
      <c r="G25" s="13" t="n">
        <f aca="false">E25*1.55</f>
        <v>868</v>
      </c>
      <c r="H25" s="13"/>
      <c r="I25" s="13" t="n">
        <f aca="false">G25*1.3106</f>
        <v>1137.6008</v>
      </c>
      <c r="J25" s="13"/>
      <c r="K25" s="13" t="n">
        <f aca="false">I25*1.2209</f>
        <v>1388.89681672</v>
      </c>
      <c r="L25" s="13"/>
      <c r="M25" s="1" t="n">
        <f aca="false">K25-I25</f>
        <v>251.29601672</v>
      </c>
      <c r="N25" s="1" t="n">
        <v>22.09</v>
      </c>
    </row>
    <row r="26" customFormat="false" ht="17.35" hidden="false" customHeight="false" outlineLevel="0" collapsed="false">
      <c r="A26" s="9" t="s">
        <v>38</v>
      </c>
      <c r="B26" s="9"/>
      <c r="C26" s="9"/>
      <c r="D26" s="0"/>
      <c r="E26" s="13" t="n">
        <v>690</v>
      </c>
      <c r="F26" s="13"/>
      <c r="G26" s="13" t="n">
        <f aca="false">E26*1.55</f>
        <v>1069.5</v>
      </c>
      <c r="H26" s="13"/>
      <c r="I26" s="13" t="n">
        <f aca="false">G26*1.3106</f>
        <v>1401.6867</v>
      </c>
      <c r="J26" s="13"/>
      <c r="K26" s="13" t="n">
        <f aca="false">I26*1.2209</f>
        <v>1711.31929203</v>
      </c>
      <c r="L26" s="13"/>
      <c r="M26" s="1" t="n">
        <f aca="false">K26-I26</f>
        <v>309.63259203</v>
      </c>
      <c r="N26" s="1" t="n">
        <v>22.09</v>
      </c>
    </row>
  </sheetData>
  <mergeCells count="43">
    <mergeCell ref="A1:D1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2:C22"/>
    <mergeCell ref="E22:F22"/>
    <mergeCell ref="G22:H22"/>
    <mergeCell ref="I22:J22"/>
    <mergeCell ref="K22:L22"/>
    <mergeCell ref="A23:C23"/>
    <mergeCell ref="E23:F23"/>
    <mergeCell ref="G23:H23"/>
    <mergeCell ref="I23:J23"/>
    <mergeCell ref="K23:L23"/>
    <mergeCell ref="A24:C24"/>
    <mergeCell ref="E24:F24"/>
    <mergeCell ref="G24:H24"/>
    <mergeCell ref="I24:J24"/>
    <mergeCell ref="K24:L24"/>
    <mergeCell ref="A25:C25"/>
    <mergeCell ref="E25:F25"/>
    <mergeCell ref="G25:H25"/>
    <mergeCell ref="I25:J25"/>
    <mergeCell ref="K25:L25"/>
    <mergeCell ref="A26:C26"/>
    <mergeCell ref="E26:F26"/>
    <mergeCell ref="G26:H26"/>
    <mergeCell ref="I26:J26"/>
    <mergeCell ref="K26:L26"/>
  </mergeCells>
  <printOptions headings="false" gridLines="false" gridLinesSet="true" horizontalCentered="false" verticalCentered="false"/>
  <pageMargins left="0.472222222222222" right="0.39375" top="1.05277777777778" bottom="0.7875" header="0.7875" footer="0.511811023622047"/>
  <pageSetup paperSize="9" scale="11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30"/>
  <sheetViews>
    <sheetView showFormulas="false" showGridLines="true" showRowColHeaders="true" showZeros="true" rightToLeft="false" tabSelected="false" showOutlineSymbols="true" defaultGridColor="true" view="normal" topLeftCell="A799" colorId="64" zoomScale="90" zoomScaleNormal="90" zoomScalePageLayoutView="100" workbookViewId="0">
      <selection pane="topLeft" activeCell="G828" activeCellId="0" sqref="G828"/>
    </sheetView>
  </sheetViews>
  <sheetFormatPr defaultColWidth="11.640625" defaultRowHeight="13.8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61.14"/>
    <col collapsed="false" customWidth="true" hidden="true" outlineLevel="0" max="3" min="3" style="0" width="11.52"/>
    <col collapsed="false" customWidth="true" hidden="false" outlineLevel="0" max="4" min="4" style="0" width="9.13"/>
    <col collapsed="false" customWidth="true" hidden="false" outlineLevel="0" max="5" min="5" style="0" width="11.71"/>
    <col collapsed="false" customWidth="true" hidden="false" outlineLevel="0" max="6" min="6" style="0" width="14.38"/>
    <col collapsed="false" customWidth="false" hidden="true" outlineLevel="0" max="12" min="11" style="0" width="11.61"/>
  </cols>
  <sheetData>
    <row r="1" customFormat="false" ht="19.5" hidden="false" customHeight="true" outlineLevel="0" collapsed="false">
      <c r="A1" s="14" t="s">
        <v>32</v>
      </c>
      <c r="B1" s="14"/>
      <c r="C1" s="14"/>
      <c r="D1" s="14"/>
      <c r="E1" s="14"/>
      <c r="F1" s="14"/>
    </row>
    <row r="2" customFormat="false" ht="13.5" hidden="false" customHeight="false" outlineLevel="0" collapsed="false">
      <c r="D2" s="15"/>
      <c r="E2" s="16" t="s">
        <v>39</v>
      </c>
      <c r="F2" s="17"/>
    </row>
    <row r="3" customFormat="false" ht="13.8" hidden="false" customHeight="false" outlineLevel="0" collapsed="false">
      <c r="A3" s="18" t="n">
        <v>1</v>
      </c>
      <c r="B3" s="19" t="s">
        <v>40</v>
      </c>
      <c r="C3" s="20" t="s">
        <v>41</v>
      </c>
      <c r="D3" s="20" t="s">
        <v>42</v>
      </c>
      <c r="E3" s="20" t="s">
        <v>33</v>
      </c>
      <c r="F3" s="20" t="s">
        <v>43</v>
      </c>
      <c r="K3" s="0" t="s">
        <v>44</v>
      </c>
      <c r="M3" s="0" t="s">
        <v>45</v>
      </c>
      <c r="O3" s="0" t="s">
        <v>46</v>
      </c>
    </row>
    <row r="4" customFormat="false" ht="17.35" hidden="false" customHeight="false" outlineLevel="0" collapsed="false">
      <c r="A4" s="21" t="s">
        <v>47</v>
      </c>
      <c r="B4" s="22" t="s">
        <v>48</v>
      </c>
      <c r="C4" s="15" t="n">
        <v>8</v>
      </c>
      <c r="D4" s="23" t="n">
        <v>2</v>
      </c>
      <c r="E4" s="24" t="n">
        <v>80</v>
      </c>
      <c r="H4" s="25"/>
      <c r="I4" s="25"/>
      <c r="J4" s="25"/>
      <c r="K4" s="26" t="s">
        <v>33</v>
      </c>
      <c r="L4" s="26"/>
      <c r="M4" s="26" t="s">
        <v>33</v>
      </c>
      <c r="N4" s="26"/>
      <c r="O4" s="26" t="s">
        <v>33</v>
      </c>
      <c r="P4" s="26"/>
    </row>
    <row r="5" customFormat="false" ht="17.35" hidden="false" customHeight="false" outlineLevel="0" collapsed="false">
      <c r="A5" s="21" t="s">
        <v>49</v>
      </c>
      <c r="B5" s="22" t="s">
        <v>50</v>
      </c>
      <c r="C5" s="15" t="n">
        <v>8</v>
      </c>
      <c r="D5" s="23" t="n">
        <v>2</v>
      </c>
      <c r="E5" s="24" t="n">
        <v>80</v>
      </c>
      <c r="H5" s="25" t="s">
        <v>32</v>
      </c>
      <c r="I5" s="25"/>
      <c r="J5" s="25"/>
      <c r="K5" s="26" t="s">
        <v>35</v>
      </c>
      <c r="L5" s="26"/>
      <c r="M5" s="26" t="s">
        <v>35</v>
      </c>
      <c r="N5" s="26"/>
      <c r="O5" s="26" t="s">
        <v>35</v>
      </c>
      <c r="P5" s="26"/>
    </row>
    <row r="6" customFormat="false" ht="17.35" hidden="false" customHeight="false" outlineLevel="0" collapsed="false">
      <c r="A6" s="21" t="s">
        <v>51</v>
      </c>
      <c r="B6" s="22" t="s">
        <v>52</v>
      </c>
      <c r="C6" s="15" t="n">
        <v>7</v>
      </c>
      <c r="D6" s="23" t="n">
        <v>2</v>
      </c>
      <c r="E6" s="24" t="n">
        <v>50</v>
      </c>
      <c r="H6" s="25" t="s">
        <v>36</v>
      </c>
      <c r="I6" s="25"/>
      <c r="J6" s="25"/>
      <c r="K6" s="27" t="n">
        <v>666.5</v>
      </c>
      <c r="L6" s="27"/>
      <c r="M6" s="27" t="n">
        <v>873.51</v>
      </c>
      <c r="N6" s="27"/>
      <c r="O6" s="27" t="n">
        <v>1066.47</v>
      </c>
      <c r="P6" s="27"/>
    </row>
    <row r="7" customFormat="false" ht="17.35" hidden="false" customHeight="false" outlineLevel="0" collapsed="false">
      <c r="A7" s="21" t="s">
        <v>53</v>
      </c>
      <c r="B7" s="22" t="s">
        <v>54</v>
      </c>
      <c r="C7" s="15" t="n">
        <v>5</v>
      </c>
      <c r="D7" s="23" t="n">
        <v>2</v>
      </c>
      <c r="E7" s="24" t="n">
        <v>25</v>
      </c>
      <c r="H7" s="25" t="s">
        <v>37</v>
      </c>
      <c r="I7" s="25"/>
      <c r="J7" s="25"/>
      <c r="K7" s="27" t="n">
        <v>868</v>
      </c>
      <c r="L7" s="27"/>
      <c r="M7" s="27" t="n">
        <v>1137.6</v>
      </c>
      <c r="N7" s="27"/>
      <c r="O7" s="27" t="n">
        <v>1388.9</v>
      </c>
      <c r="P7" s="27"/>
    </row>
    <row r="8" customFormat="false" ht="20.85" hidden="false" customHeight="false" outlineLevel="0" collapsed="false">
      <c r="A8" s="21" t="s">
        <v>55</v>
      </c>
      <c r="B8" s="22" t="s">
        <v>56</v>
      </c>
      <c r="C8" s="15" t="n">
        <v>5</v>
      </c>
      <c r="D8" s="23" t="n">
        <v>2</v>
      </c>
      <c r="E8" s="24" t="n">
        <v>25</v>
      </c>
      <c r="H8" s="25" t="s">
        <v>38</v>
      </c>
      <c r="I8" s="25"/>
      <c r="J8" s="25"/>
      <c r="K8" s="27" t="n">
        <v>1069.5</v>
      </c>
      <c r="L8" s="27"/>
      <c r="M8" s="27" t="n">
        <v>1401.69</v>
      </c>
      <c r="N8" s="27"/>
      <c r="O8" s="27" t="n">
        <v>1711.32</v>
      </c>
      <c r="P8" s="27"/>
    </row>
    <row r="9" customFormat="false" ht="20.85" hidden="false" customHeight="false" outlineLevel="0" collapsed="false">
      <c r="A9" s="21" t="s">
        <v>57</v>
      </c>
      <c r="B9" s="22" t="s">
        <v>58</v>
      </c>
      <c r="C9" s="15" t="n">
        <v>8</v>
      </c>
      <c r="D9" s="23" t="n">
        <v>2</v>
      </c>
      <c r="E9" s="24" t="n">
        <v>80</v>
      </c>
    </row>
    <row r="10" customFormat="false" ht="13.8" hidden="false" customHeight="false" outlineLevel="0" collapsed="false">
      <c r="A10" s="28" t="s">
        <v>59</v>
      </c>
      <c r="B10" s="19" t="s">
        <v>60</v>
      </c>
      <c r="C10" s="29" t="s">
        <v>41</v>
      </c>
      <c r="D10" s="29" t="s">
        <v>42</v>
      </c>
      <c r="E10" s="29" t="s">
        <v>61</v>
      </c>
    </row>
    <row r="11" customFormat="false" ht="20.85" hidden="false" customHeight="false" outlineLevel="0" collapsed="false">
      <c r="A11" s="21" t="s">
        <v>62</v>
      </c>
      <c r="B11" s="22" t="s">
        <v>63</v>
      </c>
      <c r="C11" s="15" t="n">
        <v>7</v>
      </c>
      <c r="D11" s="23" t="n">
        <v>2</v>
      </c>
      <c r="E11" s="24" t="n">
        <v>50</v>
      </c>
    </row>
    <row r="12" customFormat="false" ht="30.55" hidden="false" customHeight="false" outlineLevel="0" collapsed="false">
      <c r="A12" s="21" t="s">
        <v>64</v>
      </c>
      <c r="B12" s="22" t="s">
        <v>65</v>
      </c>
      <c r="C12" s="15" t="n">
        <v>7</v>
      </c>
      <c r="D12" s="23" t="n">
        <v>2</v>
      </c>
      <c r="E12" s="24" t="n">
        <v>50</v>
      </c>
    </row>
    <row r="13" customFormat="false" ht="13.8" hidden="false" customHeight="false" outlineLevel="0" collapsed="false">
      <c r="A13" s="21" t="s">
        <v>66</v>
      </c>
      <c r="B13" s="22" t="s">
        <v>67</v>
      </c>
      <c r="C13" s="15" t="n">
        <v>6</v>
      </c>
      <c r="D13" s="23" t="n">
        <v>2</v>
      </c>
      <c r="E13" s="24" t="n">
        <v>35</v>
      </c>
    </row>
    <row r="14" customFormat="false" ht="13.8" hidden="false" customHeight="false" outlineLevel="0" collapsed="false">
      <c r="A14" s="21" t="s">
        <v>68</v>
      </c>
      <c r="B14" s="22" t="s">
        <v>69</v>
      </c>
      <c r="C14" s="15" t="n">
        <v>7</v>
      </c>
      <c r="D14" s="23" t="n">
        <v>1</v>
      </c>
      <c r="E14" s="24" t="n">
        <v>50</v>
      </c>
    </row>
    <row r="15" customFormat="false" ht="13.8" hidden="false" customHeight="false" outlineLevel="0" collapsed="false">
      <c r="A15" s="21" t="s">
        <v>70</v>
      </c>
      <c r="B15" s="22" t="s">
        <v>71</v>
      </c>
      <c r="C15" s="15" t="n">
        <v>9</v>
      </c>
      <c r="D15" s="23" t="n">
        <v>2</v>
      </c>
      <c r="E15" s="24" t="n">
        <v>110</v>
      </c>
    </row>
    <row r="16" customFormat="false" ht="20.85" hidden="false" customHeight="false" outlineLevel="0" collapsed="false">
      <c r="A16" s="21" t="s">
        <v>72</v>
      </c>
      <c r="B16" s="22" t="s">
        <v>73</v>
      </c>
      <c r="C16" s="15" t="n">
        <v>9</v>
      </c>
      <c r="D16" s="23" t="n">
        <v>2</v>
      </c>
      <c r="E16" s="24" t="n">
        <v>110</v>
      </c>
    </row>
    <row r="17" customFormat="false" ht="20.85" hidden="false" customHeight="false" outlineLevel="0" collapsed="false">
      <c r="A17" s="21" t="s">
        <v>74</v>
      </c>
      <c r="B17" s="22" t="s">
        <v>75</v>
      </c>
      <c r="C17" s="15" t="n">
        <v>5</v>
      </c>
      <c r="D17" s="23" t="n">
        <v>2</v>
      </c>
      <c r="E17" s="24" t="n">
        <v>25</v>
      </c>
    </row>
    <row r="18" customFormat="false" ht="20.85" hidden="false" customHeight="false" outlineLevel="0" collapsed="false">
      <c r="A18" s="21" t="s">
        <v>76</v>
      </c>
      <c r="B18" s="22" t="s">
        <v>77</v>
      </c>
      <c r="C18" s="15" t="n">
        <v>7</v>
      </c>
      <c r="D18" s="23" t="n">
        <v>2</v>
      </c>
      <c r="E18" s="24" t="n">
        <v>50</v>
      </c>
    </row>
    <row r="19" customFormat="false" ht="20.85" hidden="false" customHeight="false" outlineLevel="0" collapsed="false">
      <c r="A19" s="21" t="s">
        <v>78</v>
      </c>
      <c r="B19" s="22" t="s">
        <v>79</v>
      </c>
      <c r="C19" s="30" t="n">
        <v>8</v>
      </c>
      <c r="D19" s="23" t="n">
        <v>2</v>
      </c>
      <c r="E19" s="24" t="n">
        <v>80</v>
      </c>
    </row>
    <row r="20" customFormat="false" ht="20.85" hidden="false" customHeight="false" outlineLevel="0" collapsed="false">
      <c r="A20" s="21" t="s">
        <v>80</v>
      </c>
      <c r="B20" s="22" t="s">
        <v>81</v>
      </c>
      <c r="C20" s="31" t="n">
        <v>9</v>
      </c>
      <c r="D20" s="32" t="n">
        <v>2</v>
      </c>
      <c r="E20" s="32" t="n">
        <v>110</v>
      </c>
    </row>
    <row r="21" customFormat="false" ht="20.85" hidden="false" customHeight="false" outlineLevel="0" collapsed="false">
      <c r="A21" s="21" t="s">
        <v>82</v>
      </c>
      <c r="B21" s="22" t="s">
        <v>83</v>
      </c>
      <c r="C21" s="31" t="n">
        <v>8</v>
      </c>
      <c r="D21" s="32" t="n">
        <v>2</v>
      </c>
      <c r="E21" s="32" t="n">
        <v>80</v>
      </c>
    </row>
    <row r="22" customFormat="false" ht="13.8" hidden="false" customHeight="false" outlineLevel="0" collapsed="false">
      <c r="A22" s="21" t="s">
        <v>84</v>
      </c>
      <c r="B22" s="22" t="s">
        <v>85</v>
      </c>
      <c r="C22" s="15" t="n">
        <v>3</v>
      </c>
      <c r="D22" s="23" t="n">
        <v>1</v>
      </c>
      <c r="E22" s="24" t="n">
        <v>10</v>
      </c>
    </row>
    <row r="23" customFormat="false" ht="13.8" hidden="false" customHeight="false" outlineLevel="0" collapsed="false">
      <c r="A23" s="21" t="s">
        <v>86</v>
      </c>
      <c r="B23" s="22" t="s">
        <v>87</v>
      </c>
      <c r="C23" s="15" t="n">
        <v>9</v>
      </c>
      <c r="D23" s="23" t="n">
        <v>1</v>
      </c>
      <c r="E23" s="24" t="n">
        <v>110</v>
      </c>
    </row>
    <row r="24" customFormat="false" ht="13.8" hidden="false" customHeight="false" outlineLevel="0" collapsed="false">
      <c r="A24" s="21" t="s">
        <v>88</v>
      </c>
      <c r="B24" s="22" t="s">
        <v>89</v>
      </c>
      <c r="C24" s="15" t="n">
        <v>4</v>
      </c>
      <c r="D24" s="23" t="n">
        <v>1</v>
      </c>
      <c r="E24" s="24" t="n">
        <v>15</v>
      </c>
    </row>
    <row r="25" customFormat="false" ht="13.8" hidden="false" customHeight="false" outlineLevel="0" collapsed="false">
      <c r="A25" s="21" t="s">
        <v>90</v>
      </c>
      <c r="B25" s="22" t="s">
        <v>91</v>
      </c>
      <c r="C25" s="15" t="n">
        <v>2</v>
      </c>
      <c r="D25" s="33" t="n">
        <v>0</v>
      </c>
      <c r="E25" s="24" t="n">
        <v>4</v>
      </c>
    </row>
    <row r="26" customFormat="false" ht="13.8" hidden="false" customHeight="false" outlineLevel="0" collapsed="false">
      <c r="A26" s="28"/>
      <c r="B26" s="34" t="s">
        <v>92</v>
      </c>
      <c r="C26" s="29" t="s">
        <v>41</v>
      </c>
      <c r="D26" s="29" t="s">
        <v>42</v>
      </c>
      <c r="E26" s="29" t="s">
        <v>61</v>
      </c>
    </row>
    <row r="27" customFormat="false" ht="20.85" hidden="false" customHeight="false" outlineLevel="0" collapsed="false">
      <c r="A27" s="21" t="s">
        <v>93</v>
      </c>
      <c r="B27" s="35" t="s">
        <v>94</v>
      </c>
      <c r="C27" s="15" t="n">
        <v>8</v>
      </c>
      <c r="D27" s="23" t="n">
        <v>2</v>
      </c>
      <c r="E27" s="24" t="n">
        <v>80</v>
      </c>
    </row>
    <row r="28" customFormat="false" ht="30.55" hidden="false" customHeight="false" outlineLevel="0" collapsed="false">
      <c r="A28" s="21" t="s">
        <v>95</v>
      </c>
      <c r="B28" s="35" t="s">
        <v>96</v>
      </c>
      <c r="C28" s="15" t="n">
        <v>7</v>
      </c>
      <c r="D28" s="23" t="n">
        <v>2</v>
      </c>
      <c r="E28" s="24" t="n">
        <v>50</v>
      </c>
    </row>
    <row r="29" customFormat="false" ht="20.85" hidden="false" customHeight="false" outlineLevel="0" collapsed="false">
      <c r="A29" s="21" t="s">
        <v>97</v>
      </c>
      <c r="B29" s="35" t="s">
        <v>98</v>
      </c>
      <c r="C29" s="15" t="n">
        <v>7</v>
      </c>
      <c r="D29" s="23" t="n">
        <v>2</v>
      </c>
      <c r="E29" s="24" t="n">
        <v>50</v>
      </c>
    </row>
    <row r="30" customFormat="false" ht="13.8" hidden="false" customHeight="false" outlineLevel="0" collapsed="false">
      <c r="A30" s="28" t="s">
        <v>99</v>
      </c>
      <c r="B30" s="34" t="s">
        <v>100</v>
      </c>
      <c r="C30" s="29" t="s">
        <v>41</v>
      </c>
      <c r="D30" s="29" t="s">
        <v>42</v>
      </c>
      <c r="E30" s="29" t="s">
        <v>61</v>
      </c>
    </row>
    <row r="31" customFormat="false" ht="13.8" hidden="false" customHeight="false" outlineLevel="0" collapsed="false">
      <c r="A31" s="21" t="s">
        <v>101</v>
      </c>
      <c r="B31" s="22" t="s">
        <v>102</v>
      </c>
      <c r="C31" s="15" t="n">
        <v>5</v>
      </c>
      <c r="D31" s="23" t="n">
        <v>2</v>
      </c>
      <c r="E31" s="24" t="n">
        <v>25</v>
      </c>
    </row>
    <row r="32" customFormat="false" ht="20.85" hidden="false" customHeight="false" outlineLevel="0" collapsed="false">
      <c r="A32" s="21" t="s">
        <v>103</v>
      </c>
      <c r="B32" s="22" t="s">
        <v>104</v>
      </c>
      <c r="C32" s="15" t="n">
        <v>3</v>
      </c>
      <c r="D32" s="23" t="n">
        <v>1</v>
      </c>
      <c r="E32" s="24" t="n">
        <v>10</v>
      </c>
    </row>
    <row r="33" customFormat="false" ht="13.8" hidden="false" customHeight="false" outlineLevel="0" collapsed="false">
      <c r="A33" s="28" t="s">
        <v>105</v>
      </c>
      <c r="B33" s="19" t="s">
        <v>106</v>
      </c>
      <c r="C33" s="29" t="s">
        <v>41</v>
      </c>
      <c r="D33" s="29" t="s">
        <v>42</v>
      </c>
      <c r="E33" s="29" t="s">
        <v>61</v>
      </c>
    </row>
    <row r="34" customFormat="false" ht="13.8" hidden="false" customHeight="false" outlineLevel="0" collapsed="false">
      <c r="A34" s="21" t="s">
        <v>107</v>
      </c>
      <c r="B34" s="22" t="s">
        <v>108</v>
      </c>
      <c r="C34" s="15" t="n">
        <v>7</v>
      </c>
      <c r="D34" s="23" t="n">
        <v>2</v>
      </c>
      <c r="E34" s="24" t="n">
        <v>50</v>
      </c>
    </row>
    <row r="35" customFormat="false" ht="13.8" hidden="false" customHeight="false" outlineLevel="0" collapsed="false">
      <c r="A35" s="21" t="s">
        <v>109</v>
      </c>
      <c r="B35" s="22" t="s">
        <v>110</v>
      </c>
      <c r="C35" s="15" t="n">
        <v>6</v>
      </c>
      <c r="D35" s="23" t="n">
        <v>2</v>
      </c>
      <c r="E35" s="24" t="n">
        <v>35</v>
      </c>
    </row>
    <row r="36" customFormat="false" ht="13.8" hidden="false" customHeight="false" outlineLevel="0" collapsed="false">
      <c r="A36" s="21" t="s">
        <v>111</v>
      </c>
      <c r="B36" s="22" t="s">
        <v>112</v>
      </c>
      <c r="C36" s="15" t="n">
        <v>7</v>
      </c>
      <c r="D36" s="23" t="n">
        <v>2</v>
      </c>
      <c r="E36" s="24" t="n">
        <v>50</v>
      </c>
    </row>
    <row r="37" customFormat="false" ht="13.8" hidden="false" customHeight="false" outlineLevel="0" collapsed="false">
      <c r="A37" s="28" t="s">
        <v>113</v>
      </c>
      <c r="B37" s="19" t="s">
        <v>114</v>
      </c>
      <c r="C37" s="29" t="s">
        <v>41</v>
      </c>
      <c r="D37" s="29" t="s">
        <v>42</v>
      </c>
      <c r="E37" s="29" t="s">
        <v>61</v>
      </c>
    </row>
    <row r="38" customFormat="false" ht="13.8" hidden="false" customHeight="false" outlineLevel="0" collapsed="false">
      <c r="A38" s="21" t="s">
        <v>115</v>
      </c>
      <c r="B38" s="22" t="s">
        <v>116</v>
      </c>
      <c r="C38" s="31" t="n">
        <v>6</v>
      </c>
      <c r="D38" s="32" t="n">
        <v>1</v>
      </c>
      <c r="E38" s="32" t="n">
        <v>35</v>
      </c>
    </row>
    <row r="39" customFormat="false" ht="20.85" hidden="false" customHeight="false" outlineLevel="0" collapsed="false">
      <c r="A39" s="21" t="s">
        <v>117</v>
      </c>
      <c r="B39" s="22" t="s">
        <v>118</v>
      </c>
      <c r="C39" s="15" t="n">
        <v>5</v>
      </c>
      <c r="D39" s="23" t="n">
        <v>1</v>
      </c>
      <c r="E39" s="24" t="n">
        <v>25</v>
      </c>
    </row>
    <row r="40" customFormat="false" ht="13.8" hidden="false" customHeight="false" outlineLevel="0" collapsed="false">
      <c r="A40" s="21" t="s">
        <v>119</v>
      </c>
      <c r="B40" s="22" t="s">
        <v>120</v>
      </c>
      <c r="C40" s="15" t="n">
        <v>4</v>
      </c>
      <c r="D40" s="33" t="n">
        <v>0</v>
      </c>
      <c r="E40" s="24" t="n">
        <v>15</v>
      </c>
    </row>
    <row r="41" customFormat="false" ht="13.8" hidden="false" customHeight="false" outlineLevel="0" collapsed="false">
      <c r="A41" s="21" t="s">
        <v>121</v>
      </c>
      <c r="B41" s="22" t="s">
        <v>122</v>
      </c>
      <c r="C41" s="15" t="n">
        <v>4</v>
      </c>
      <c r="D41" s="23" t="n">
        <v>1</v>
      </c>
      <c r="E41" s="24" t="n">
        <v>15</v>
      </c>
    </row>
    <row r="42" customFormat="false" ht="13.8" hidden="false" customHeight="false" outlineLevel="0" collapsed="false">
      <c r="A42" s="21" t="s">
        <v>123</v>
      </c>
      <c r="B42" s="22" t="s">
        <v>124</v>
      </c>
      <c r="C42" s="15" t="n">
        <v>5</v>
      </c>
      <c r="D42" s="23" t="n">
        <v>1</v>
      </c>
      <c r="E42" s="24" t="n">
        <v>25</v>
      </c>
    </row>
    <row r="43" customFormat="false" ht="13.8" hidden="false" customHeight="false" outlineLevel="0" collapsed="false">
      <c r="A43" s="21" t="s">
        <v>125</v>
      </c>
      <c r="B43" s="22" t="s">
        <v>126</v>
      </c>
      <c r="C43" s="15" t="n">
        <v>6</v>
      </c>
      <c r="D43" s="23" t="n">
        <v>1</v>
      </c>
      <c r="E43" s="24" t="n">
        <v>35</v>
      </c>
    </row>
    <row r="44" customFormat="false" ht="13.8" hidden="false" customHeight="false" outlineLevel="0" collapsed="false">
      <c r="A44" s="28" t="s">
        <v>127</v>
      </c>
      <c r="B44" s="36" t="s">
        <v>128</v>
      </c>
      <c r="C44" s="29" t="s">
        <v>41</v>
      </c>
      <c r="D44" s="29" t="s">
        <v>42</v>
      </c>
      <c r="E44" s="29" t="s">
        <v>61</v>
      </c>
    </row>
    <row r="45" customFormat="false" ht="13.8" hidden="false" customHeight="false" outlineLevel="0" collapsed="false">
      <c r="A45" s="21" t="s">
        <v>129</v>
      </c>
      <c r="B45" s="22" t="s">
        <v>130</v>
      </c>
      <c r="C45" s="15" t="n">
        <v>5</v>
      </c>
      <c r="D45" s="23" t="n">
        <v>1</v>
      </c>
      <c r="E45" s="24" t="n">
        <v>25</v>
      </c>
    </row>
    <row r="46" customFormat="false" ht="20.85" hidden="false" customHeight="false" outlineLevel="0" collapsed="false">
      <c r="A46" s="21" t="s">
        <v>131</v>
      </c>
      <c r="B46" s="22" t="s">
        <v>132</v>
      </c>
      <c r="C46" s="15" t="n">
        <v>3</v>
      </c>
      <c r="D46" s="23" t="n">
        <v>2</v>
      </c>
      <c r="E46" s="24" t="n">
        <v>10</v>
      </c>
    </row>
    <row r="47" customFormat="false" ht="13.8" hidden="false" customHeight="false" outlineLevel="0" collapsed="false">
      <c r="A47" s="21" t="s">
        <v>133</v>
      </c>
      <c r="B47" s="22" t="s">
        <v>134</v>
      </c>
      <c r="C47" s="15" t="n">
        <v>2</v>
      </c>
      <c r="D47" s="33" t="n">
        <v>0</v>
      </c>
      <c r="E47" s="24" t="n">
        <v>4</v>
      </c>
    </row>
    <row r="48" customFormat="false" ht="13.8" hidden="false" customHeight="false" outlineLevel="0" collapsed="false">
      <c r="A48" s="21" t="s">
        <v>135</v>
      </c>
      <c r="B48" s="22" t="s">
        <v>136</v>
      </c>
      <c r="C48" s="15" t="n">
        <v>3</v>
      </c>
      <c r="D48" s="33" t="n">
        <v>0</v>
      </c>
      <c r="E48" s="24" t="n">
        <v>10</v>
      </c>
    </row>
    <row r="49" customFormat="false" ht="13.8" hidden="false" customHeight="false" outlineLevel="0" collapsed="false">
      <c r="A49" s="28" t="s">
        <v>137</v>
      </c>
      <c r="B49" s="37" t="s">
        <v>138</v>
      </c>
      <c r="C49" s="29" t="s">
        <v>41</v>
      </c>
      <c r="D49" s="29" t="s">
        <v>42</v>
      </c>
      <c r="E49" s="29" t="s">
        <v>61</v>
      </c>
    </row>
    <row r="50" customFormat="false" ht="20.85" hidden="false" customHeight="false" outlineLevel="0" collapsed="false">
      <c r="A50" s="21" t="s">
        <v>139</v>
      </c>
      <c r="B50" s="22" t="s">
        <v>140</v>
      </c>
      <c r="C50" s="15" t="n">
        <v>2</v>
      </c>
      <c r="D50" s="33" t="n">
        <v>0</v>
      </c>
      <c r="E50" s="24" t="n">
        <v>4</v>
      </c>
      <c r="F50" s="38" t="n">
        <v>26</v>
      </c>
    </row>
    <row r="51" customFormat="false" ht="13.8" hidden="false" customHeight="false" outlineLevel="0" collapsed="false">
      <c r="A51" s="28" t="s">
        <v>141</v>
      </c>
      <c r="B51" s="36" t="s">
        <v>142</v>
      </c>
      <c r="C51" s="29" t="s">
        <v>41</v>
      </c>
      <c r="D51" s="29" t="s">
        <v>42</v>
      </c>
      <c r="E51" s="29" t="s">
        <v>61</v>
      </c>
    </row>
    <row r="52" customFormat="false" ht="20.85" hidden="false" customHeight="false" outlineLevel="0" collapsed="false">
      <c r="A52" s="21" t="s">
        <v>143</v>
      </c>
      <c r="B52" s="22" t="s">
        <v>144</v>
      </c>
      <c r="C52" s="15" t="n">
        <v>3</v>
      </c>
      <c r="D52" s="23" t="n">
        <v>1</v>
      </c>
      <c r="E52" s="24" t="n">
        <v>10</v>
      </c>
    </row>
    <row r="53" customFormat="false" ht="13.8" hidden="false" customHeight="false" outlineLevel="0" collapsed="false">
      <c r="A53" s="21" t="s">
        <v>145</v>
      </c>
      <c r="B53" s="22" t="s">
        <v>146</v>
      </c>
      <c r="C53" s="15" t="n">
        <v>3</v>
      </c>
      <c r="D53" s="33" t="n">
        <v>0</v>
      </c>
      <c r="E53" s="24" t="n">
        <v>10</v>
      </c>
      <c r="F53" s="38" t="n">
        <v>118</v>
      </c>
    </row>
    <row r="54" customFormat="false" ht="20.85" hidden="false" customHeight="false" outlineLevel="0" collapsed="false">
      <c r="A54" s="21" t="s">
        <v>147</v>
      </c>
      <c r="B54" s="22" t="s">
        <v>148</v>
      </c>
      <c r="C54" s="15" t="n">
        <v>2</v>
      </c>
      <c r="D54" s="33" t="n">
        <v>0</v>
      </c>
      <c r="E54" s="24" t="n">
        <v>4</v>
      </c>
      <c r="F54" s="38" t="n">
        <v>89</v>
      </c>
    </row>
    <row r="55" customFormat="false" ht="20.85" hidden="false" customHeight="false" outlineLevel="0" collapsed="false">
      <c r="A55" s="21" t="s">
        <v>149</v>
      </c>
      <c r="B55" s="22" t="s">
        <v>150</v>
      </c>
      <c r="C55" s="15" t="n">
        <v>3</v>
      </c>
      <c r="D55" s="33" t="n">
        <v>0</v>
      </c>
      <c r="E55" s="24" t="n">
        <v>10</v>
      </c>
      <c r="F55" s="38" t="n">
        <v>89</v>
      </c>
    </row>
    <row r="56" customFormat="false" ht="20.85" hidden="false" customHeight="false" outlineLevel="0" collapsed="false">
      <c r="A56" s="21" t="s">
        <v>151</v>
      </c>
      <c r="B56" s="22" t="s">
        <v>152</v>
      </c>
      <c r="C56" s="15" t="n">
        <v>2</v>
      </c>
      <c r="D56" s="33" t="n">
        <v>0</v>
      </c>
      <c r="E56" s="24" t="n">
        <v>4</v>
      </c>
      <c r="F56" s="38" t="n">
        <v>89</v>
      </c>
    </row>
    <row r="57" customFormat="false" ht="13.8" hidden="false" customHeight="false" outlineLevel="0" collapsed="false">
      <c r="A57" s="28" t="s">
        <v>153</v>
      </c>
      <c r="B57" s="36" t="s">
        <v>154</v>
      </c>
      <c r="C57" s="29" t="s">
        <v>41</v>
      </c>
      <c r="D57" s="29" t="s">
        <v>42</v>
      </c>
      <c r="E57" s="29" t="s">
        <v>61</v>
      </c>
    </row>
    <row r="58" customFormat="false" ht="13.8" hidden="false" customHeight="false" outlineLevel="0" collapsed="false">
      <c r="A58" s="21" t="s">
        <v>155</v>
      </c>
      <c r="B58" s="22" t="s">
        <v>156</v>
      </c>
      <c r="C58" s="15" t="n">
        <v>8</v>
      </c>
      <c r="D58" s="23" t="n">
        <v>2</v>
      </c>
      <c r="E58" s="24" t="n">
        <v>80</v>
      </c>
    </row>
    <row r="59" customFormat="false" ht="13.8" hidden="false" customHeight="false" outlineLevel="0" collapsed="false">
      <c r="A59" s="21" t="s">
        <v>157</v>
      </c>
      <c r="B59" s="22" t="s">
        <v>158</v>
      </c>
      <c r="C59" s="15" t="n">
        <v>7</v>
      </c>
      <c r="D59" s="23" t="n">
        <v>2</v>
      </c>
      <c r="E59" s="24" t="n">
        <v>50</v>
      </c>
    </row>
    <row r="60" customFormat="false" ht="13.8" hidden="false" customHeight="false" outlineLevel="0" collapsed="false">
      <c r="A60" s="21" t="s">
        <v>159</v>
      </c>
      <c r="B60" s="22" t="s">
        <v>160</v>
      </c>
      <c r="C60" s="15" t="n">
        <v>3</v>
      </c>
      <c r="D60" s="23" t="n">
        <v>2</v>
      </c>
      <c r="E60" s="24" t="n">
        <v>10</v>
      </c>
    </row>
    <row r="61" customFormat="false" ht="13.8" hidden="false" customHeight="false" outlineLevel="0" collapsed="false">
      <c r="A61" s="21" t="s">
        <v>161</v>
      </c>
      <c r="B61" s="22" t="s">
        <v>162</v>
      </c>
      <c r="C61" s="15" t="n">
        <v>2</v>
      </c>
      <c r="D61" s="33" t="n">
        <v>0</v>
      </c>
      <c r="E61" s="24" t="n">
        <v>4</v>
      </c>
      <c r="F61" s="38" t="n">
        <v>45</v>
      </c>
    </row>
    <row r="62" customFormat="false" ht="13.8" hidden="false" customHeight="false" outlineLevel="0" collapsed="false">
      <c r="A62" s="28" t="s">
        <v>163</v>
      </c>
      <c r="B62" s="36" t="s">
        <v>164</v>
      </c>
      <c r="C62" s="29" t="s">
        <v>41</v>
      </c>
      <c r="D62" s="29" t="s">
        <v>42</v>
      </c>
      <c r="E62" s="29" t="s">
        <v>61</v>
      </c>
    </row>
    <row r="63" customFormat="false" ht="13.8" hidden="false" customHeight="false" outlineLevel="0" collapsed="false">
      <c r="A63" s="21" t="s">
        <v>165</v>
      </c>
      <c r="B63" s="22" t="s">
        <v>166</v>
      </c>
      <c r="C63" s="15" t="n">
        <v>3</v>
      </c>
      <c r="D63" s="23" t="n">
        <v>1</v>
      </c>
      <c r="E63" s="24" t="n">
        <v>10</v>
      </c>
    </row>
    <row r="64" customFormat="false" ht="13.8" hidden="false" customHeight="false" outlineLevel="0" collapsed="false">
      <c r="A64" s="21" t="s">
        <v>167</v>
      </c>
      <c r="B64" s="22" t="s">
        <v>168</v>
      </c>
      <c r="C64" s="15" t="n">
        <v>6</v>
      </c>
      <c r="D64" s="23" t="n">
        <v>1</v>
      </c>
      <c r="E64" s="24" t="n">
        <v>35</v>
      </c>
    </row>
    <row r="65" customFormat="false" ht="13.8" hidden="false" customHeight="false" outlineLevel="0" collapsed="false">
      <c r="A65" s="28" t="s">
        <v>169</v>
      </c>
      <c r="B65" s="36" t="s">
        <v>170</v>
      </c>
      <c r="C65" s="29" t="s">
        <v>41</v>
      </c>
      <c r="D65" s="29" t="s">
        <v>42</v>
      </c>
      <c r="E65" s="29" t="s">
        <v>61</v>
      </c>
    </row>
    <row r="66" customFormat="false" ht="13.8" hidden="false" customHeight="false" outlineLevel="0" collapsed="false">
      <c r="A66" s="21" t="s">
        <v>171</v>
      </c>
      <c r="B66" s="22" t="s">
        <v>172</v>
      </c>
      <c r="C66" s="15" t="n">
        <v>7</v>
      </c>
      <c r="D66" s="23" t="n">
        <v>1</v>
      </c>
      <c r="E66" s="24" t="n">
        <v>50</v>
      </c>
    </row>
    <row r="67" customFormat="false" ht="13.8" hidden="false" customHeight="false" outlineLevel="0" collapsed="false">
      <c r="A67" s="21" t="s">
        <v>173</v>
      </c>
      <c r="B67" s="22" t="s">
        <v>174</v>
      </c>
      <c r="C67" s="15" t="n">
        <v>6</v>
      </c>
      <c r="D67" s="23" t="n">
        <v>1</v>
      </c>
      <c r="E67" s="24" t="n">
        <v>35</v>
      </c>
    </row>
    <row r="68" customFormat="false" ht="13.8" hidden="false" customHeight="false" outlineLevel="0" collapsed="false">
      <c r="A68" s="28" t="s">
        <v>175</v>
      </c>
      <c r="B68" s="37" t="s">
        <v>176</v>
      </c>
      <c r="C68" s="29" t="s">
        <v>41</v>
      </c>
      <c r="D68" s="29" t="s">
        <v>42</v>
      </c>
      <c r="E68" s="29" t="s">
        <v>61</v>
      </c>
    </row>
    <row r="69" customFormat="false" ht="13.8" hidden="false" customHeight="false" outlineLevel="0" collapsed="false">
      <c r="A69" s="21" t="s">
        <v>177</v>
      </c>
      <c r="B69" s="22" t="s">
        <v>178</v>
      </c>
      <c r="C69" s="15" t="n">
        <v>5</v>
      </c>
      <c r="D69" s="23" t="n">
        <v>1</v>
      </c>
      <c r="E69" s="24" t="n">
        <v>25</v>
      </c>
    </row>
    <row r="70" customFormat="false" ht="13.8" hidden="false" customHeight="false" outlineLevel="0" collapsed="false">
      <c r="A70" s="28" t="s">
        <v>179</v>
      </c>
      <c r="B70" s="37" t="s">
        <v>180</v>
      </c>
      <c r="C70" s="29" t="s">
        <v>41</v>
      </c>
      <c r="D70" s="29" t="s">
        <v>42</v>
      </c>
      <c r="E70" s="29" t="s">
        <v>61</v>
      </c>
    </row>
    <row r="71" customFormat="false" ht="13.8" hidden="false" customHeight="false" outlineLevel="0" collapsed="false">
      <c r="A71" s="21" t="s">
        <v>181</v>
      </c>
      <c r="B71" s="22" t="s">
        <v>182</v>
      </c>
      <c r="C71" s="31" t="n">
        <v>8</v>
      </c>
      <c r="D71" s="32" t="n">
        <v>1</v>
      </c>
      <c r="E71" s="32" t="n">
        <v>80</v>
      </c>
    </row>
    <row r="72" customFormat="false" ht="13.8" hidden="false" customHeight="false" outlineLevel="0" collapsed="false">
      <c r="A72" s="28" t="s">
        <v>31</v>
      </c>
      <c r="B72" s="37" t="s">
        <v>183</v>
      </c>
      <c r="C72" s="29" t="s">
        <v>41</v>
      </c>
      <c r="D72" s="29" t="s">
        <v>42</v>
      </c>
      <c r="E72" s="29" t="s">
        <v>61</v>
      </c>
    </row>
    <row r="73" customFormat="false" ht="13.8" hidden="false" customHeight="false" outlineLevel="0" collapsed="false">
      <c r="A73" s="21" t="s">
        <v>184</v>
      </c>
      <c r="B73" s="22" t="s">
        <v>185</v>
      </c>
      <c r="C73" s="15" t="n">
        <v>3</v>
      </c>
      <c r="D73" s="23" t="n">
        <v>1</v>
      </c>
      <c r="E73" s="24" t="n">
        <v>10</v>
      </c>
    </row>
    <row r="74" customFormat="false" ht="13.8" hidden="false" customHeight="false" outlineLevel="0" collapsed="false">
      <c r="A74" s="21" t="s">
        <v>186</v>
      </c>
      <c r="B74" s="22" t="s">
        <v>187</v>
      </c>
      <c r="C74" s="15" t="n">
        <v>1</v>
      </c>
      <c r="D74" s="33" t="n">
        <v>0</v>
      </c>
      <c r="E74" s="24" t="n">
        <v>1</v>
      </c>
      <c r="F74" s="38" t="n">
        <v>26</v>
      </c>
    </row>
    <row r="75" customFormat="false" ht="13.8" hidden="false" customHeight="false" outlineLevel="0" collapsed="false">
      <c r="A75" s="21" t="s">
        <v>188</v>
      </c>
      <c r="B75" s="22" t="s">
        <v>189</v>
      </c>
      <c r="C75" s="15" t="n">
        <v>8</v>
      </c>
      <c r="D75" s="23" t="n">
        <v>1</v>
      </c>
      <c r="E75" s="24" t="n">
        <v>80</v>
      </c>
    </row>
    <row r="76" customFormat="false" ht="13.8" hidden="false" customHeight="false" outlineLevel="0" collapsed="false">
      <c r="A76" s="21" t="s">
        <v>190</v>
      </c>
      <c r="B76" s="22" t="s">
        <v>191</v>
      </c>
      <c r="C76" s="15" t="n">
        <v>3</v>
      </c>
      <c r="D76" s="23" t="n">
        <v>1</v>
      </c>
      <c r="E76" s="24" t="n">
        <v>10</v>
      </c>
    </row>
    <row r="77" customFormat="false" ht="13.8" hidden="false" customHeight="false" outlineLevel="0" collapsed="false">
      <c r="A77" s="21" t="s">
        <v>192</v>
      </c>
      <c r="B77" s="22" t="s">
        <v>193</v>
      </c>
      <c r="C77" s="15" t="n">
        <v>3</v>
      </c>
      <c r="D77" s="23" t="n">
        <v>1</v>
      </c>
      <c r="E77" s="24" t="n">
        <v>10</v>
      </c>
    </row>
    <row r="78" customFormat="false" ht="20.85" hidden="false" customHeight="false" outlineLevel="0" collapsed="false">
      <c r="A78" s="21" t="s">
        <v>194</v>
      </c>
      <c r="B78" s="22" t="s">
        <v>195</v>
      </c>
      <c r="C78" s="15" t="n">
        <v>2</v>
      </c>
      <c r="D78" s="33" t="n">
        <v>0</v>
      </c>
      <c r="E78" s="24" t="n">
        <v>4</v>
      </c>
      <c r="F78" s="38" t="n">
        <v>26</v>
      </c>
    </row>
    <row r="79" customFormat="false" ht="13.8" hidden="false" customHeight="false" outlineLevel="0" collapsed="false">
      <c r="A79" s="21" t="s">
        <v>196</v>
      </c>
      <c r="B79" s="22" t="s">
        <v>197</v>
      </c>
      <c r="C79" s="15" t="n">
        <v>2</v>
      </c>
      <c r="D79" s="33" t="n">
        <v>0</v>
      </c>
      <c r="E79" s="24" t="n">
        <v>4</v>
      </c>
    </row>
    <row r="80" customFormat="false" ht="13.8" hidden="false" customHeight="false" outlineLevel="0" collapsed="false">
      <c r="A80" s="28" t="s">
        <v>198</v>
      </c>
      <c r="B80" s="37" t="s">
        <v>199</v>
      </c>
      <c r="C80" s="29" t="s">
        <v>41</v>
      </c>
      <c r="D80" s="29" t="s">
        <v>42</v>
      </c>
      <c r="E80" s="29" t="s">
        <v>61</v>
      </c>
    </row>
    <row r="81" customFormat="false" ht="13.8" hidden="false" customHeight="false" outlineLevel="0" collapsed="false">
      <c r="A81" s="21" t="s">
        <v>200</v>
      </c>
      <c r="B81" s="22" t="s">
        <v>201</v>
      </c>
      <c r="C81" s="15" t="n">
        <v>2</v>
      </c>
      <c r="D81" s="33" t="n">
        <v>0</v>
      </c>
      <c r="E81" s="24" t="n">
        <v>4</v>
      </c>
    </row>
    <row r="82" customFormat="false" ht="13.8" hidden="false" customHeight="false" outlineLevel="0" collapsed="false">
      <c r="A82" s="21" t="s">
        <v>202</v>
      </c>
      <c r="B82" s="22" t="s">
        <v>203</v>
      </c>
      <c r="C82" s="15" t="n">
        <v>7</v>
      </c>
      <c r="D82" s="23" t="n">
        <v>1</v>
      </c>
      <c r="E82" s="24" t="n">
        <v>50</v>
      </c>
    </row>
    <row r="83" customFormat="false" ht="20.85" hidden="false" customHeight="false" outlineLevel="0" collapsed="false">
      <c r="A83" s="21" t="s">
        <v>204</v>
      </c>
      <c r="B83" s="22" t="s">
        <v>205</v>
      </c>
      <c r="C83" s="15" t="n">
        <v>2</v>
      </c>
      <c r="D83" s="33" t="n">
        <v>0</v>
      </c>
      <c r="E83" s="24" t="n">
        <v>4</v>
      </c>
      <c r="F83" s="38" t="n">
        <v>26</v>
      </c>
    </row>
    <row r="84" customFormat="false" ht="13.8" hidden="false" customHeight="false" outlineLevel="0" collapsed="false">
      <c r="A84" s="21" t="s">
        <v>206</v>
      </c>
      <c r="B84" s="22" t="s">
        <v>207</v>
      </c>
      <c r="C84" s="15" t="n">
        <v>7</v>
      </c>
      <c r="D84" s="23" t="n">
        <v>1</v>
      </c>
      <c r="E84" s="24" t="n">
        <v>50</v>
      </c>
    </row>
    <row r="85" customFormat="false" ht="13.8" hidden="false" customHeight="false" outlineLevel="0" collapsed="false">
      <c r="A85" s="21" t="s">
        <v>208</v>
      </c>
      <c r="B85" s="22" t="s">
        <v>209</v>
      </c>
      <c r="C85" s="15" t="n">
        <v>5</v>
      </c>
      <c r="D85" s="23" t="n">
        <v>1</v>
      </c>
      <c r="E85" s="24" t="n">
        <v>25</v>
      </c>
    </row>
    <row r="86" customFormat="false" ht="13.8" hidden="false" customHeight="false" outlineLevel="0" collapsed="false">
      <c r="A86" s="21" t="s">
        <v>210</v>
      </c>
      <c r="B86" s="22" t="s">
        <v>211</v>
      </c>
      <c r="C86" s="15" t="n">
        <v>9</v>
      </c>
      <c r="D86" s="23" t="n">
        <v>1</v>
      </c>
      <c r="E86" s="24" t="n">
        <v>110</v>
      </c>
    </row>
    <row r="87" customFormat="false" ht="13.8" hidden="false" customHeight="false" outlineLevel="0" collapsed="false">
      <c r="A87" s="21" t="s">
        <v>212</v>
      </c>
      <c r="B87" s="22" t="s">
        <v>213</v>
      </c>
      <c r="C87" s="15" t="n">
        <v>8</v>
      </c>
      <c r="D87" s="23" t="n">
        <v>1</v>
      </c>
      <c r="E87" s="24" t="n">
        <v>80</v>
      </c>
    </row>
    <row r="88" customFormat="false" ht="13.8" hidden="false" customHeight="false" outlineLevel="0" collapsed="false">
      <c r="A88" s="21" t="s">
        <v>214</v>
      </c>
      <c r="B88" s="22" t="s">
        <v>215</v>
      </c>
      <c r="C88" s="15" t="n">
        <v>2</v>
      </c>
      <c r="D88" s="33" t="n">
        <v>0</v>
      </c>
      <c r="E88" s="24" t="n">
        <v>4</v>
      </c>
    </row>
    <row r="89" customFormat="false" ht="20.85" hidden="false" customHeight="false" outlineLevel="0" collapsed="false">
      <c r="A89" s="21" t="s">
        <v>216</v>
      </c>
      <c r="B89" s="22" t="s">
        <v>217</v>
      </c>
      <c r="C89" s="15" t="n">
        <v>8</v>
      </c>
      <c r="D89" s="23" t="n">
        <v>2</v>
      </c>
      <c r="E89" s="24" t="n">
        <v>80</v>
      </c>
    </row>
    <row r="90" customFormat="false" ht="13.8" hidden="false" customHeight="false" outlineLevel="0" collapsed="false">
      <c r="A90" s="28" t="s">
        <v>218</v>
      </c>
      <c r="B90" s="37" t="s">
        <v>219</v>
      </c>
      <c r="C90" s="29" t="s">
        <v>41</v>
      </c>
      <c r="D90" s="29" t="s">
        <v>42</v>
      </c>
      <c r="E90" s="29" t="s">
        <v>61</v>
      </c>
    </row>
    <row r="91" customFormat="false" ht="20.85" hidden="false" customHeight="false" outlineLevel="0" collapsed="false">
      <c r="A91" s="21" t="s">
        <v>220</v>
      </c>
      <c r="B91" s="22" t="s">
        <v>221</v>
      </c>
      <c r="C91" s="15" t="n">
        <v>8</v>
      </c>
      <c r="D91" s="23" t="n">
        <v>1</v>
      </c>
      <c r="E91" s="24" t="n">
        <v>80</v>
      </c>
    </row>
    <row r="92" customFormat="false" ht="13.8" hidden="false" customHeight="false" outlineLevel="0" collapsed="false">
      <c r="A92" s="28" t="s">
        <v>222</v>
      </c>
      <c r="B92" s="37" t="s">
        <v>223</v>
      </c>
      <c r="C92" s="29" t="s">
        <v>41</v>
      </c>
      <c r="D92" s="29" t="s">
        <v>42</v>
      </c>
      <c r="E92" s="29" t="s">
        <v>61</v>
      </c>
    </row>
    <row r="93" customFormat="false" ht="13.8" hidden="false" customHeight="false" outlineLevel="0" collapsed="false">
      <c r="A93" s="21" t="s">
        <v>224</v>
      </c>
      <c r="B93" s="22" t="s">
        <v>225</v>
      </c>
      <c r="C93" s="15" t="n">
        <v>4</v>
      </c>
      <c r="D93" s="23" t="n">
        <v>1</v>
      </c>
      <c r="E93" s="24" t="n">
        <v>15</v>
      </c>
    </row>
    <row r="94" customFormat="false" ht="13.8" hidden="false" customHeight="false" outlineLevel="0" collapsed="false">
      <c r="A94" s="21" t="s">
        <v>226</v>
      </c>
      <c r="B94" s="22" t="s">
        <v>227</v>
      </c>
      <c r="C94" s="15" t="n">
        <v>3</v>
      </c>
      <c r="D94" s="23" t="n">
        <v>1</v>
      </c>
      <c r="E94" s="24" t="n">
        <v>10</v>
      </c>
    </row>
    <row r="95" customFormat="false" ht="20.85" hidden="false" customHeight="false" outlineLevel="0" collapsed="false">
      <c r="A95" s="21" t="s">
        <v>228</v>
      </c>
      <c r="B95" s="22" t="s">
        <v>229</v>
      </c>
      <c r="C95" s="15" t="n">
        <v>1</v>
      </c>
      <c r="D95" s="33" t="n">
        <v>0</v>
      </c>
      <c r="E95" s="24" t="n">
        <v>1</v>
      </c>
      <c r="F95" s="38" t="n">
        <v>45</v>
      </c>
    </row>
    <row r="96" customFormat="false" ht="13.8" hidden="false" customHeight="false" outlineLevel="0" collapsed="false">
      <c r="A96" s="21" t="s">
        <v>230</v>
      </c>
      <c r="B96" s="22" t="s">
        <v>231</v>
      </c>
      <c r="C96" s="15" t="n">
        <v>4</v>
      </c>
      <c r="D96" s="23" t="n">
        <v>1</v>
      </c>
      <c r="E96" s="24" t="n">
        <v>15</v>
      </c>
    </row>
    <row r="97" customFormat="false" ht="13.8" hidden="false" customHeight="false" outlineLevel="0" collapsed="false">
      <c r="A97" s="21" t="s">
        <v>232</v>
      </c>
      <c r="B97" s="22" t="s">
        <v>233</v>
      </c>
      <c r="C97" s="15" t="n">
        <v>5</v>
      </c>
      <c r="D97" s="23" t="n">
        <v>1</v>
      </c>
      <c r="E97" s="24" t="n">
        <v>25</v>
      </c>
    </row>
    <row r="98" customFormat="false" ht="13.8" hidden="false" customHeight="false" outlineLevel="0" collapsed="false">
      <c r="A98" s="21" t="s">
        <v>234</v>
      </c>
      <c r="B98" s="22" t="s">
        <v>235</v>
      </c>
      <c r="C98" s="15" t="n">
        <v>1</v>
      </c>
      <c r="D98" s="33" t="n">
        <v>0</v>
      </c>
      <c r="E98" s="24" t="n">
        <v>1</v>
      </c>
      <c r="F98" s="38" t="n">
        <v>26</v>
      </c>
    </row>
    <row r="99" customFormat="false" ht="13.8" hidden="false" customHeight="false" outlineLevel="0" collapsed="false">
      <c r="A99" s="28" t="s">
        <v>236</v>
      </c>
      <c r="B99" s="37" t="s">
        <v>237</v>
      </c>
      <c r="C99" s="29" t="s">
        <v>41</v>
      </c>
      <c r="D99" s="29" t="s">
        <v>42</v>
      </c>
      <c r="E99" s="29" t="s">
        <v>61</v>
      </c>
    </row>
    <row r="100" customFormat="false" ht="13.8" hidden="false" customHeight="false" outlineLevel="0" collapsed="false">
      <c r="A100" s="21" t="s">
        <v>238</v>
      </c>
      <c r="B100" s="22" t="s">
        <v>239</v>
      </c>
      <c r="C100" s="15" t="n">
        <v>6</v>
      </c>
      <c r="D100" s="23" t="n">
        <v>1</v>
      </c>
      <c r="E100" s="24" t="n">
        <v>35</v>
      </c>
    </row>
    <row r="101" customFormat="false" ht="13.8" hidden="false" customHeight="false" outlineLevel="0" collapsed="false">
      <c r="A101" s="21" t="s">
        <v>240</v>
      </c>
      <c r="B101" s="22" t="s">
        <v>241</v>
      </c>
      <c r="C101" s="15" t="n">
        <v>4</v>
      </c>
      <c r="D101" s="23" t="n">
        <v>1</v>
      </c>
      <c r="E101" s="24" t="n">
        <v>15</v>
      </c>
    </row>
    <row r="102" customFormat="false" ht="13.8" hidden="false" customHeight="false" outlineLevel="0" collapsed="false">
      <c r="A102" s="21" t="s">
        <v>242</v>
      </c>
      <c r="B102" s="22" t="s">
        <v>243</v>
      </c>
      <c r="C102" s="15" t="n">
        <v>4</v>
      </c>
      <c r="D102" s="23" t="n">
        <v>1</v>
      </c>
      <c r="E102" s="24" t="n">
        <v>15</v>
      </c>
    </row>
    <row r="103" customFormat="false" ht="13.8" hidden="false" customHeight="false" outlineLevel="0" collapsed="false">
      <c r="A103" s="21" t="s">
        <v>244</v>
      </c>
      <c r="B103" s="22" t="s">
        <v>245</v>
      </c>
      <c r="C103" s="15" t="n">
        <v>2</v>
      </c>
      <c r="D103" s="33" t="n">
        <v>0</v>
      </c>
      <c r="E103" s="24" t="n">
        <v>4</v>
      </c>
      <c r="F103" s="38" t="n">
        <v>7</v>
      </c>
    </row>
    <row r="104" customFormat="false" ht="13.8" hidden="false" customHeight="false" outlineLevel="0" collapsed="false">
      <c r="A104" s="21" t="s">
        <v>246</v>
      </c>
      <c r="B104" s="22" t="s">
        <v>247</v>
      </c>
      <c r="C104" s="15" t="n">
        <v>3</v>
      </c>
      <c r="D104" s="23" t="n">
        <v>1</v>
      </c>
      <c r="E104" s="24" t="n">
        <v>10</v>
      </c>
    </row>
    <row r="105" customFormat="false" ht="13.8" hidden="false" customHeight="false" outlineLevel="0" collapsed="false">
      <c r="A105" s="21" t="s">
        <v>248</v>
      </c>
      <c r="B105" s="22" t="s">
        <v>249</v>
      </c>
      <c r="C105" s="15" t="n">
        <v>4</v>
      </c>
      <c r="D105" s="23" t="n">
        <v>1</v>
      </c>
      <c r="E105" s="24" t="n">
        <v>15</v>
      </c>
    </row>
    <row r="106" customFormat="false" ht="13.8" hidden="false" customHeight="false" outlineLevel="0" collapsed="false">
      <c r="A106" s="21" t="s">
        <v>250</v>
      </c>
      <c r="B106" s="22" t="s">
        <v>251</v>
      </c>
      <c r="C106" s="15" t="n">
        <v>4</v>
      </c>
      <c r="D106" s="23" t="n">
        <v>1</v>
      </c>
      <c r="E106" s="24" t="n">
        <v>15</v>
      </c>
    </row>
    <row r="107" customFormat="false" ht="13.8" hidden="false" customHeight="false" outlineLevel="0" collapsed="false">
      <c r="A107" s="21" t="s">
        <v>252</v>
      </c>
      <c r="B107" s="22" t="s">
        <v>253</v>
      </c>
      <c r="C107" s="15" t="n">
        <v>5</v>
      </c>
      <c r="D107" s="23" t="n">
        <v>1</v>
      </c>
      <c r="E107" s="24" t="n">
        <v>25</v>
      </c>
    </row>
    <row r="108" customFormat="false" ht="13.8" hidden="false" customHeight="false" outlineLevel="0" collapsed="false">
      <c r="A108" s="21" t="s">
        <v>254</v>
      </c>
      <c r="B108" s="22" t="s">
        <v>255</v>
      </c>
      <c r="C108" s="15" t="n">
        <v>3</v>
      </c>
      <c r="D108" s="23" t="n">
        <v>1</v>
      </c>
      <c r="E108" s="24" t="n">
        <v>10</v>
      </c>
    </row>
    <row r="109" customFormat="false" ht="13.8" hidden="false" customHeight="false" outlineLevel="0" collapsed="false">
      <c r="A109" s="21" t="s">
        <v>256</v>
      </c>
      <c r="B109" s="22" t="s">
        <v>257</v>
      </c>
      <c r="C109" s="15" t="n">
        <v>4</v>
      </c>
      <c r="D109" s="23" t="n">
        <v>1</v>
      </c>
      <c r="E109" s="24" t="n">
        <v>15</v>
      </c>
    </row>
    <row r="110" customFormat="false" ht="13.8" hidden="false" customHeight="false" outlineLevel="0" collapsed="false">
      <c r="A110" s="21" t="s">
        <v>258</v>
      </c>
      <c r="B110" s="22" t="s">
        <v>259</v>
      </c>
      <c r="C110" s="15" t="n">
        <v>4</v>
      </c>
      <c r="D110" s="23" t="n">
        <v>1</v>
      </c>
      <c r="E110" s="24" t="n">
        <v>15</v>
      </c>
    </row>
    <row r="111" customFormat="false" ht="20.85" hidden="false" customHeight="false" outlineLevel="0" collapsed="false">
      <c r="A111" s="21" t="s">
        <v>260</v>
      </c>
      <c r="B111" s="22" t="s">
        <v>261</v>
      </c>
      <c r="C111" s="15" t="n">
        <v>1</v>
      </c>
      <c r="D111" s="33" t="n">
        <v>0</v>
      </c>
      <c r="E111" s="24" t="n">
        <v>1</v>
      </c>
      <c r="F111" s="38" t="n">
        <v>7</v>
      </c>
    </row>
    <row r="112" customFormat="false" ht="13.8" hidden="false" customHeight="false" outlineLevel="0" collapsed="false">
      <c r="A112" s="21" t="s">
        <v>262</v>
      </c>
      <c r="B112" s="22" t="s">
        <v>263</v>
      </c>
      <c r="C112" s="15" t="n">
        <v>6</v>
      </c>
      <c r="D112" s="23" t="n">
        <v>1</v>
      </c>
      <c r="E112" s="24" t="n">
        <v>35</v>
      </c>
    </row>
    <row r="113" customFormat="false" ht="13.8" hidden="false" customHeight="false" outlineLevel="0" collapsed="false">
      <c r="A113" s="21" t="s">
        <v>264</v>
      </c>
      <c r="B113" s="22" t="s">
        <v>265</v>
      </c>
      <c r="C113" s="15" t="n">
        <v>5</v>
      </c>
      <c r="D113" s="23" t="n">
        <v>1</v>
      </c>
      <c r="E113" s="24" t="n">
        <v>25</v>
      </c>
    </row>
    <row r="114" customFormat="false" ht="13.8" hidden="false" customHeight="false" outlineLevel="0" collapsed="false">
      <c r="A114" s="28" t="s">
        <v>266</v>
      </c>
      <c r="B114" s="37" t="s">
        <v>267</v>
      </c>
      <c r="C114" s="29" t="s">
        <v>41</v>
      </c>
      <c r="D114" s="29" t="s">
        <v>42</v>
      </c>
      <c r="E114" s="29" t="s">
        <v>61</v>
      </c>
    </row>
    <row r="115" customFormat="false" ht="13.8" hidden="false" customHeight="false" outlineLevel="0" collapsed="false">
      <c r="A115" s="21" t="s">
        <v>268</v>
      </c>
      <c r="B115" s="22" t="s">
        <v>269</v>
      </c>
      <c r="C115" s="15" t="n">
        <v>7</v>
      </c>
      <c r="D115" s="23" t="n">
        <v>2</v>
      </c>
      <c r="E115" s="24" t="n">
        <v>50</v>
      </c>
    </row>
    <row r="116" customFormat="false" ht="13.8" hidden="false" customHeight="false" outlineLevel="0" collapsed="false">
      <c r="A116" s="21" t="s">
        <v>270</v>
      </c>
      <c r="B116" s="22" t="s">
        <v>271</v>
      </c>
      <c r="C116" s="15" t="n">
        <v>8</v>
      </c>
      <c r="D116" s="23" t="n">
        <v>2</v>
      </c>
      <c r="E116" s="24" t="n">
        <v>80</v>
      </c>
    </row>
    <row r="117" customFormat="false" ht="13.8" hidden="false" customHeight="false" outlineLevel="0" collapsed="false">
      <c r="A117" s="21" t="s">
        <v>272</v>
      </c>
      <c r="B117" s="22" t="s">
        <v>273</v>
      </c>
      <c r="C117" s="15" t="n">
        <v>5</v>
      </c>
      <c r="D117" s="23" t="n">
        <v>2</v>
      </c>
      <c r="E117" s="24" t="n">
        <v>25</v>
      </c>
    </row>
    <row r="118" customFormat="false" ht="13.8" hidden="false" customHeight="false" outlineLevel="0" collapsed="false">
      <c r="A118" s="21" t="s">
        <v>274</v>
      </c>
      <c r="B118" s="22" t="s">
        <v>275</v>
      </c>
      <c r="C118" s="15" t="n">
        <v>6</v>
      </c>
      <c r="D118" s="23" t="n">
        <v>2</v>
      </c>
      <c r="E118" s="24" t="n">
        <v>35</v>
      </c>
    </row>
    <row r="119" customFormat="false" ht="13.8" hidden="false" customHeight="false" outlineLevel="0" collapsed="false">
      <c r="A119" s="21" t="s">
        <v>276</v>
      </c>
      <c r="B119" s="22" t="s">
        <v>277</v>
      </c>
      <c r="C119" s="15" t="n">
        <v>2</v>
      </c>
      <c r="D119" s="33" t="n">
        <v>0</v>
      </c>
      <c r="E119" s="24" t="n">
        <v>4</v>
      </c>
    </row>
    <row r="120" customFormat="false" ht="40.25" hidden="false" customHeight="false" outlineLevel="0" collapsed="false">
      <c r="A120" s="21" t="s">
        <v>278</v>
      </c>
      <c r="B120" s="22" t="s">
        <v>279</v>
      </c>
      <c r="C120" s="15" t="n">
        <v>5</v>
      </c>
      <c r="D120" s="23" t="n">
        <v>1</v>
      </c>
      <c r="E120" s="24" t="n">
        <v>25</v>
      </c>
    </row>
    <row r="121" customFormat="false" ht="13.8" hidden="false" customHeight="false" outlineLevel="0" collapsed="false">
      <c r="A121" s="21" t="s">
        <v>280</v>
      </c>
      <c r="B121" s="22" t="s">
        <v>281</v>
      </c>
      <c r="C121" s="15" t="n">
        <v>2</v>
      </c>
      <c r="D121" s="33" t="n">
        <v>0</v>
      </c>
      <c r="E121" s="24" t="n">
        <v>4</v>
      </c>
    </row>
    <row r="122" customFormat="false" ht="13.8" hidden="false" customHeight="false" outlineLevel="0" collapsed="false">
      <c r="A122" s="21" t="s">
        <v>282</v>
      </c>
      <c r="B122" s="22" t="s">
        <v>283</v>
      </c>
      <c r="C122" s="15" t="n">
        <v>3</v>
      </c>
      <c r="D122" s="33" t="n">
        <v>0</v>
      </c>
      <c r="E122" s="24" t="n">
        <v>10</v>
      </c>
    </row>
    <row r="123" customFormat="false" ht="13.8" hidden="false" customHeight="false" outlineLevel="0" collapsed="false">
      <c r="A123" s="28" t="s">
        <v>284</v>
      </c>
      <c r="B123" s="34" t="s">
        <v>285</v>
      </c>
      <c r="C123" s="29" t="s">
        <v>41</v>
      </c>
      <c r="D123" s="29" t="s">
        <v>42</v>
      </c>
      <c r="E123" s="29" t="s">
        <v>61</v>
      </c>
    </row>
    <row r="124" customFormat="false" ht="13.8" hidden="false" customHeight="false" outlineLevel="0" collapsed="false">
      <c r="A124" s="21" t="s">
        <v>286</v>
      </c>
      <c r="B124" s="22" t="s">
        <v>287</v>
      </c>
      <c r="C124" s="15" t="n">
        <v>4</v>
      </c>
      <c r="D124" s="23" t="n">
        <v>1</v>
      </c>
      <c r="E124" s="24" t="n">
        <v>15</v>
      </c>
    </row>
    <row r="125" customFormat="false" ht="20.85" hidden="false" customHeight="false" outlineLevel="0" collapsed="false">
      <c r="A125" s="21" t="s">
        <v>288</v>
      </c>
      <c r="B125" s="22" t="s">
        <v>289</v>
      </c>
      <c r="C125" s="15" t="n">
        <v>7</v>
      </c>
      <c r="D125" s="23" t="n">
        <v>2</v>
      </c>
      <c r="E125" s="24" t="n">
        <v>50</v>
      </c>
    </row>
    <row r="126" customFormat="false" ht="20.85" hidden="false" customHeight="false" outlineLevel="0" collapsed="false">
      <c r="A126" s="21" t="s">
        <v>290</v>
      </c>
      <c r="B126" s="22" t="s">
        <v>291</v>
      </c>
      <c r="C126" s="15" t="n">
        <v>8</v>
      </c>
      <c r="D126" s="23" t="n">
        <v>2</v>
      </c>
      <c r="E126" s="24" t="n">
        <v>80</v>
      </c>
    </row>
    <row r="127" customFormat="false" ht="13.8" hidden="false" customHeight="false" outlineLevel="0" collapsed="false">
      <c r="A127" s="21" t="s">
        <v>292</v>
      </c>
      <c r="B127" s="22" t="s">
        <v>293</v>
      </c>
      <c r="C127" s="15" t="n">
        <v>4</v>
      </c>
      <c r="D127" s="23" t="n">
        <v>1</v>
      </c>
      <c r="E127" s="24" t="n">
        <v>15</v>
      </c>
    </row>
    <row r="128" customFormat="false" ht="13.8" hidden="false" customHeight="false" outlineLevel="0" collapsed="false">
      <c r="A128" s="21" t="s">
        <v>294</v>
      </c>
      <c r="B128" s="22" t="s">
        <v>295</v>
      </c>
      <c r="C128" s="15" t="n">
        <v>1</v>
      </c>
      <c r="D128" s="33" t="n">
        <v>0</v>
      </c>
      <c r="E128" s="24" t="n">
        <v>1</v>
      </c>
    </row>
    <row r="129" customFormat="false" ht="13.8" hidden="false" customHeight="false" outlineLevel="0" collapsed="false">
      <c r="A129" s="28" t="s">
        <v>296</v>
      </c>
      <c r="B129" s="34" t="s">
        <v>297</v>
      </c>
      <c r="C129" s="29" t="s">
        <v>41</v>
      </c>
      <c r="D129" s="29" t="s">
        <v>42</v>
      </c>
      <c r="E129" s="29" t="s">
        <v>61</v>
      </c>
    </row>
    <row r="130" customFormat="false" ht="13.8" hidden="false" customHeight="false" outlineLevel="0" collapsed="false">
      <c r="A130" s="21" t="s">
        <v>298</v>
      </c>
      <c r="B130" s="22" t="s">
        <v>299</v>
      </c>
      <c r="C130" s="15" t="n">
        <v>4</v>
      </c>
      <c r="D130" s="23" t="n">
        <v>1</v>
      </c>
      <c r="E130" s="24" t="n">
        <v>15</v>
      </c>
    </row>
    <row r="131" customFormat="false" ht="20.85" hidden="false" customHeight="false" outlineLevel="0" collapsed="false">
      <c r="A131" s="21" t="s">
        <v>300</v>
      </c>
      <c r="B131" s="22" t="s">
        <v>301</v>
      </c>
      <c r="C131" s="15" t="n">
        <v>2</v>
      </c>
      <c r="D131" s="33" t="n">
        <v>0</v>
      </c>
      <c r="E131" s="24" t="n">
        <v>4</v>
      </c>
    </row>
    <row r="132" customFormat="false" ht="13.8" hidden="false" customHeight="false" outlineLevel="0" collapsed="false">
      <c r="A132" s="21" t="s">
        <v>302</v>
      </c>
      <c r="B132" s="22" t="s">
        <v>303</v>
      </c>
      <c r="C132" s="15" t="n">
        <v>1</v>
      </c>
      <c r="D132" s="33" t="n">
        <v>0</v>
      </c>
      <c r="E132" s="24" t="n">
        <v>1</v>
      </c>
      <c r="F132" s="38" t="n">
        <v>26</v>
      </c>
    </row>
    <row r="133" customFormat="false" ht="20.85" hidden="false" customHeight="false" outlineLevel="0" collapsed="false">
      <c r="A133" s="21" t="s">
        <v>304</v>
      </c>
      <c r="B133" s="22" t="s">
        <v>305</v>
      </c>
      <c r="C133" s="15" t="n">
        <v>7</v>
      </c>
      <c r="D133" s="23" t="n">
        <v>2</v>
      </c>
      <c r="E133" s="24" t="n">
        <v>50</v>
      </c>
    </row>
    <row r="134" customFormat="false" ht="13.8" hidden="false" customHeight="false" outlineLevel="0" collapsed="false">
      <c r="A134" s="21" t="s">
        <v>306</v>
      </c>
      <c r="B134" s="22" t="s">
        <v>307</v>
      </c>
      <c r="C134" s="15" t="n">
        <v>5</v>
      </c>
      <c r="D134" s="23" t="n">
        <v>2</v>
      </c>
      <c r="E134" s="24" t="n">
        <v>25</v>
      </c>
    </row>
    <row r="135" customFormat="false" ht="13.8" hidden="false" customHeight="false" outlineLevel="0" collapsed="false">
      <c r="A135" s="21" t="s">
        <v>308</v>
      </c>
      <c r="B135" s="22" t="s">
        <v>309</v>
      </c>
      <c r="C135" s="15" t="n">
        <v>5</v>
      </c>
      <c r="D135" s="23" t="n">
        <v>2</v>
      </c>
      <c r="E135" s="24" t="n">
        <v>25</v>
      </c>
    </row>
    <row r="136" customFormat="false" ht="20.85" hidden="false" customHeight="false" outlineLevel="0" collapsed="false">
      <c r="A136" s="21" t="s">
        <v>310</v>
      </c>
      <c r="B136" s="22" t="s">
        <v>311</v>
      </c>
      <c r="C136" s="15" t="n">
        <v>5</v>
      </c>
      <c r="D136" s="23" t="n">
        <v>2</v>
      </c>
      <c r="E136" s="24" t="n">
        <v>25</v>
      </c>
    </row>
    <row r="137" customFormat="false" ht="20.85" hidden="false" customHeight="false" outlineLevel="0" collapsed="false">
      <c r="A137" s="21" t="s">
        <v>312</v>
      </c>
      <c r="B137" s="22" t="s">
        <v>313</v>
      </c>
      <c r="C137" s="15" t="n">
        <v>3</v>
      </c>
      <c r="D137" s="33" t="n">
        <v>0</v>
      </c>
      <c r="E137" s="24" t="n">
        <v>10</v>
      </c>
    </row>
    <row r="138" customFormat="false" ht="13.8" hidden="false" customHeight="false" outlineLevel="0" collapsed="false">
      <c r="A138" s="21" t="s">
        <v>314</v>
      </c>
      <c r="B138" s="22" t="s">
        <v>315</v>
      </c>
      <c r="C138" s="15" t="n">
        <v>4</v>
      </c>
      <c r="D138" s="23" t="n">
        <v>1</v>
      </c>
      <c r="E138" s="24" t="n">
        <v>15</v>
      </c>
    </row>
    <row r="139" customFormat="false" ht="13.8" hidden="false" customHeight="false" outlineLevel="0" collapsed="false">
      <c r="A139" s="21" t="s">
        <v>316</v>
      </c>
      <c r="B139" s="22" t="s">
        <v>317</v>
      </c>
      <c r="C139" s="15" t="n">
        <v>3</v>
      </c>
      <c r="D139" s="33" t="n">
        <v>0</v>
      </c>
      <c r="E139" s="24" t="n">
        <v>10</v>
      </c>
    </row>
    <row r="140" customFormat="false" ht="13.8" hidden="false" customHeight="false" outlineLevel="0" collapsed="false">
      <c r="A140" s="21" t="s">
        <v>318</v>
      </c>
      <c r="B140" s="22" t="s">
        <v>319</v>
      </c>
      <c r="C140" s="15" t="n">
        <v>1</v>
      </c>
      <c r="D140" s="33" t="n">
        <v>0</v>
      </c>
      <c r="E140" s="24" t="n">
        <v>1</v>
      </c>
      <c r="F140" s="38" t="n">
        <v>26</v>
      </c>
    </row>
    <row r="141" customFormat="false" ht="13.8" hidden="false" customHeight="false" outlineLevel="0" collapsed="false">
      <c r="A141" s="21" t="s">
        <v>320</v>
      </c>
      <c r="B141" s="22" t="s">
        <v>321</v>
      </c>
      <c r="C141" s="15" t="n">
        <v>5</v>
      </c>
      <c r="D141" s="23" t="n">
        <v>1</v>
      </c>
      <c r="E141" s="24" t="n">
        <v>25</v>
      </c>
    </row>
    <row r="142" customFormat="false" ht="13.8" hidden="false" customHeight="false" outlineLevel="0" collapsed="false">
      <c r="A142" s="21" t="s">
        <v>322</v>
      </c>
      <c r="B142" s="22" t="s">
        <v>323</v>
      </c>
      <c r="C142" s="15" t="n">
        <v>2</v>
      </c>
      <c r="D142" s="33" t="n">
        <v>0</v>
      </c>
      <c r="E142" s="24" t="n">
        <v>4</v>
      </c>
      <c r="F142" s="38" t="n">
        <v>45</v>
      </c>
    </row>
    <row r="143" customFormat="false" ht="13.8" hidden="false" customHeight="false" outlineLevel="0" collapsed="false">
      <c r="A143" s="28" t="s">
        <v>324</v>
      </c>
      <c r="B143" s="37" t="s">
        <v>325</v>
      </c>
      <c r="C143" s="29" t="s">
        <v>41</v>
      </c>
      <c r="D143" s="29" t="s">
        <v>42</v>
      </c>
      <c r="E143" s="29" t="s">
        <v>61</v>
      </c>
    </row>
    <row r="144" customFormat="false" ht="13.8" hidden="false" customHeight="false" outlineLevel="0" collapsed="false">
      <c r="A144" s="21" t="s">
        <v>326</v>
      </c>
      <c r="B144" s="22" t="s">
        <v>327</v>
      </c>
      <c r="C144" s="15" t="n">
        <v>1</v>
      </c>
      <c r="D144" s="33" t="n">
        <v>0</v>
      </c>
      <c r="E144" s="24" t="n">
        <v>1</v>
      </c>
      <c r="F144" s="38" t="n">
        <v>26</v>
      </c>
    </row>
    <row r="145" customFormat="false" ht="13.8" hidden="false" customHeight="false" outlineLevel="0" collapsed="false">
      <c r="A145" s="21" t="s">
        <v>328</v>
      </c>
      <c r="B145" s="22" t="s">
        <v>329</v>
      </c>
      <c r="C145" s="15" t="n">
        <v>4</v>
      </c>
      <c r="D145" s="23" t="n">
        <v>1</v>
      </c>
      <c r="E145" s="24" t="n">
        <v>15</v>
      </c>
    </row>
    <row r="146" customFormat="false" ht="13.8" hidden="false" customHeight="false" outlineLevel="0" collapsed="false">
      <c r="A146" s="21" t="s">
        <v>330</v>
      </c>
      <c r="B146" s="22" t="s">
        <v>331</v>
      </c>
      <c r="C146" s="15" t="n">
        <v>3</v>
      </c>
      <c r="D146" s="23" t="n">
        <v>1</v>
      </c>
      <c r="E146" s="24" t="n">
        <v>10</v>
      </c>
      <c r="F146" s="38" t="n">
        <v>78</v>
      </c>
    </row>
    <row r="147" customFormat="false" ht="13.8" hidden="false" customHeight="false" outlineLevel="0" collapsed="false">
      <c r="A147" s="21" t="s">
        <v>332</v>
      </c>
      <c r="B147" s="22" t="s">
        <v>333</v>
      </c>
      <c r="C147" s="15" t="n">
        <v>4</v>
      </c>
      <c r="D147" s="23" t="n">
        <v>1</v>
      </c>
      <c r="E147" s="24" t="n">
        <v>15</v>
      </c>
    </row>
    <row r="148" customFormat="false" ht="20.85" hidden="false" customHeight="false" outlineLevel="0" collapsed="false">
      <c r="A148" s="21" t="s">
        <v>334</v>
      </c>
      <c r="B148" s="22" t="s">
        <v>335</v>
      </c>
      <c r="C148" s="15" t="n">
        <v>7</v>
      </c>
      <c r="D148" s="23" t="n">
        <v>2</v>
      </c>
      <c r="E148" s="24" t="n">
        <v>50</v>
      </c>
    </row>
    <row r="149" customFormat="false" ht="13.8" hidden="false" customHeight="false" outlineLevel="0" collapsed="false">
      <c r="A149" s="21" t="s">
        <v>336</v>
      </c>
      <c r="B149" s="22" t="s">
        <v>337</v>
      </c>
      <c r="C149" s="15" t="n">
        <v>1</v>
      </c>
      <c r="D149" s="33" t="n">
        <v>0</v>
      </c>
      <c r="E149" s="24" t="n">
        <v>1</v>
      </c>
      <c r="F149" s="38" t="n">
        <v>26</v>
      </c>
    </row>
    <row r="150" customFormat="false" ht="13.8" hidden="false" customHeight="false" outlineLevel="0" collapsed="false">
      <c r="A150" s="21" t="s">
        <v>338</v>
      </c>
      <c r="B150" s="22" t="s">
        <v>339</v>
      </c>
      <c r="C150" s="15" t="n">
        <v>7</v>
      </c>
      <c r="D150" s="23" t="n">
        <v>2</v>
      </c>
      <c r="E150" s="24" t="n">
        <v>50</v>
      </c>
    </row>
    <row r="151" customFormat="false" ht="13.8" hidden="false" customHeight="false" outlineLevel="0" collapsed="false">
      <c r="A151" s="28" t="s">
        <v>340</v>
      </c>
      <c r="B151" s="37" t="s">
        <v>341</v>
      </c>
      <c r="C151" s="29" t="s">
        <v>41</v>
      </c>
      <c r="D151" s="29" t="s">
        <v>42</v>
      </c>
      <c r="E151" s="29" t="s">
        <v>61</v>
      </c>
    </row>
    <row r="152" customFormat="false" ht="13.8" hidden="false" customHeight="false" outlineLevel="0" collapsed="false">
      <c r="A152" s="21" t="s">
        <v>342</v>
      </c>
      <c r="B152" s="22" t="s">
        <v>343</v>
      </c>
      <c r="C152" s="15" t="n">
        <v>7</v>
      </c>
      <c r="D152" s="23" t="n">
        <v>2</v>
      </c>
      <c r="E152" s="24" t="n">
        <v>50</v>
      </c>
    </row>
    <row r="153" customFormat="false" ht="13.8" hidden="false" customHeight="false" outlineLevel="0" collapsed="false">
      <c r="A153" s="21" t="s">
        <v>344</v>
      </c>
      <c r="B153" s="22" t="s">
        <v>345</v>
      </c>
      <c r="C153" s="15" t="n">
        <v>6</v>
      </c>
      <c r="D153" s="23" t="n">
        <v>2</v>
      </c>
      <c r="E153" s="24" t="n">
        <v>35</v>
      </c>
    </row>
    <row r="154" customFormat="false" ht="20.85" hidden="false" customHeight="false" outlineLevel="0" collapsed="false">
      <c r="A154" s="21" t="s">
        <v>346</v>
      </c>
      <c r="B154" s="22" t="s">
        <v>347</v>
      </c>
      <c r="C154" s="15" t="n">
        <v>8</v>
      </c>
      <c r="D154" s="23" t="n">
        <v>2</v>
      </c>
      <c r="E154" s="24" t="n">
        <v>80</v>
      </c>
    </row>
    <row r="155" customFormat="false" ht="13.8" hidden="false" customHeight="false" outlineLevel="0" collapsed="false">
      <c r="A155" s="21" t="s">
        <v>348</v>
      </c>
      <c r="B155" s="22" t="s">
        <v>349</v>
      </c>
      <c r="C155" s="15" t="n">
        <v>4</v>
      </c>
      <c r="D155" s="23" t="n">
        <v>1</v>
      </c>
      <c r="E155" s="24" t="n">
        <v>15</v>
      </c>
    </row>
    <row r="156" customFormat="false" ht="20.85" hidden="false" customHeight="false" outlineLevel="0" collapsed="false">
      <c r="A156" s="21" t="s">
        <v>350</v>
      </c>
      <c r="B156" s="22" t="s">
        <v>351</v>
      </c>
      <c r="C156" s="15" t="n">
        <v>7</v>
      </c>
      <c r="D156" s="23" t="n">
        <v>1</v>
      </c>
      <c r="E156" s="24" t="n">
        <v>50</v>
      </c>
    </row>
    <row r="157" customFormat="false" ht="13.8" hidden="false" customHeight="false" outlineLevel="0" collapsed="false">
      <c r="A157" s="21" t="s">
        <v>352</v>
      </c>
      <c r="B157" s="22" t="s">
        <v>353</v>
      </c>
      <c r="C157" s="15" t="n">
        <v>2</v>
      </c>
      <c r="D157" s="33" t="n">
        <v>0</v>
      </c>
      <c r="E157" s="24" t="n">
        <v>4</v>
      </c>
      <c r="F157" s="38" t="n">
        <v>45</v>
      </c>
    </row>
    <row r="158" customFormat="false" ht="13.8" hidden="false" customHeight="false" outlineLevel="0" collapsed="false">
      <c r="A158" s="21" t="s">
        <v>354</v>
      </c>
      <c r="B158" s="22" t="s">
        <v>355</v>
      </c>
      <c r="C158" s="15" t="n">
        <v>1</v>
      </c>
      <c r="D158" s="33" t="n">
        <v>0</v>
      </c>
      <c r="E158" s="24" t="n">
        <v>1</v>
      </c>
      <c r="F158" s="38" t="n">
        <v>26</v>
      </c>
    </row>
    <row r="159" customFormat="false" ht="13.8" hidden="false" customHeight="false" outlineLevel="0" collapsed="false">
      <c r="A159" s="21" t="s">
        <v>356</v>
      </c>
      <c r="B159" s="22" t="s">
        <v>357</v>
      </c>
      <c r="C159" s="15" t="n">
        <v>3</v>
      </c>
      <c r="D159" s="23" t="n">
        <v>1</v>
      </c>
      <c r="E159" s="24" t="n">
        <v>10</v>
      </c>
    </row>
    <row r="160" customFormat="false" ht="13.8" hidden="false" customHeight="false" outlineLevel="0" collapsed="false">
      <c r="A160" s="28" t="s">
        <v>358</v>
      </c>
      <c r="B160" s="37" t="s">
        <v>359</v>
      </c>
      <c r="C160" s="29" t="s">
        <v>41</v>
      </c>
      <c r="D160" s="29" t="s">
        <v>42</v>
      </c>
      <c r="E160" s="29" t="s">
        <v>61</v>
      </c>
    </row>
    <row r="161" customFormat="false" ht="20.85" hidden="false" customHeight="false" outlineLevel="0" collapsed="false">
      <c r="A161" s="21" t="s">
        <v>360</v>
      </c>
      <c r="B161" s="22" t="s">
        <v>361</v>
      </c>
      <c r="C161" s="15" t="n">
        <v>7</v>
      </c>
      <c r="D161" s="23" t="n">
        <v>2</v>
      </c>
      <c r="E161" s="24" t="n">
        <v>50</v>
      </c>
    </row>
    <row r="162" customFormat="false" ht="20.85" hidden="false" customHeight="false" outlineLevel="0" collapsed="false">
      <c r="A162" s="21" t="s">
        <v>362</v>
      </c>
      <c r="B162" s="22" t="s">
        <v>363</v>
      </c>
      <c r="C162" s="15" t="n">
        <v>5</v>
      </c>
      <c r="D162" s="23" t="n">
        <v>1</v>
      </c>
      <c r="E162" s="24" t="n">
        <v>25</v>
      </c>
    </row>
    <row r="163" customFormat="false" ht="13.8" hidden="false" customHeight="false" outlineLevel="0" collapsed="false">
      <c r="A163" s="21" t="s">
        <v>364</v>
      </c>
      <c r="B163" s="22" t="s">
        <v>365</v>
      </c>
      <c r="C163" s="15" t="n">
        <v>4</v>
      </c>
      <c r="D163" s="23" t="n">
        <v>1</v>
      </c>
      <c r="E163" s="24" t="n">
        <v>15</v>
      </c>
    </row>
    <row r="164" customFormat="false" ht="20.85" hidden="false" customHeight="false" outlineLevel="0" collapsed="false">
      <c r="A164" s="21" t="s">
        <v>366</v>
      </c>
      <c r="B164" s="22" t="s">
        <v>367</v>
      </c>
      <c r="C164" s="15" t="n">
        <v>2</v>
      </c>
      <c r="D164" s="33" t="n">
        <v>0</v>
      </c>
      <c r="E164" s="24" t="n">
        <v>4</v>
      </c>
      <c r="F164" s="38" t="n">
        <v>26</v>
      </c>
    </row>
    <row r="165" customFormat="false" ht="13.8" hidden="false" customHeight="false" outlineLevel="0" collapsed="false">
      <c r="A165" s="21" t="s">
        <v>368</v>
      </c>
      <c r="B165" s="22" t="s">
        <v>369</v>
      </c>
      <c r="C165" s="15" t="n">
        <v>3</v>
      </c>
      <c r="D165" s="23" t="n">
        <v>1</v>
      </c>
      <c r="E165" s="24" t="n">
        <v>10</v>
      </c>
    </row>
    <row r="166" customFormat="false" ht="13.8" hidden="false" customHeight="false" outlineLevel="0" collapsed="false">
      <c r="A166" s="21" t="s">
        <v>370</v>
      </c>
      <c r="B166" s="22" t="s">
        <v>371</v>
      </c>
      <c r="C166" s="15" t="n">
        <v>3</v>
      </c>
      <c r="D166" s="33" t="n">
        <v>0</v>
      </c>
      <c r="E166" s="24" t="n">
        <v>10</v>
      </c>
    </row>
    <row r="167" customFormat="false" ht="13.8" hidden="false" customHeight="false" outlineLevel="0" collapsed="false">
      <c r="A167" s="28" t="s">
        <v>372</v>
      </c>
      <c r="B167" s="37" t="s">
        <v>373</v>
      </c>
      <c r="C167" s="29" t="s">
        <v>41</v>
      </c>
      <c r="D167" s="29" t="s">
        <v>42</v>
      </c>
      <c r="E167" s="29" t="s">
        <v>61</v>
      </c>
    </row>
    <row r="168" customFormat="false" ht="13.8" hidden="false" customHeight="false" outlineLevel="0" collapsed="false">
      <c r="A168" s="21" t="s">
        <v>374</v>
      </c>
      <c r="B168" s="22" t="s">
        <v>375</v>
      </c>
      <c r="C168" s="15" t="n">
        <v>2</v>
      </c>
      <c r="D168" s="33" t="n">
        <v>0</v>
      </c>
      <c r="E168" s="24" t="n">
        <v>4</v>
      </c>
      <c r="F168" s="38" t="n">
        <v>89</v>
      </c>
    </row>
    <row r="169" customFormat="false" ht="13.8" hidden="false" customHeight="false" outlineLevel="0" collapsed="false">
      <c r="A169" s="21" t="s">
        <v>376</v>
      </c>
      <c r="B169" s="22" t="s">
        <v>377</v>
      </c>
      <c r="C169" s="15" t="n">
        <v>1</v>
      </c>
      <c r="D169" s="33" t="n">
        <v>0</v>
      </c>
      <c r="E169" s="24" t="n">
        <v>1</v>
      </c>
      <c r="F169" s="38" t="n">
        <v>26</v>
      </c>
    </row>
    <row r="170" customFormat="false" ht="13.8" hidden="false" customHeight="false" outlineLevel="0" collapsed="false">
      <c r="A170" s="21" t="s">
        <v>378</v>
      </c>
      <c r="B170" s="22" t="s">
        <v>379</v>
      </c>
      <c r="C170" s="15" t="n">
        <v>5</v>
      </c>
      <c r="D170" s="23" t="n">
        <v>1</v>
      </c>
      <c r="E170" s="24" t="n">
        <v>25</v>
      </c>
    </row>
    <row r="171" customFormat="false" ht="13.8" hidden="false" customHeight="false" outlineLevel="0" collapsed="false">
      <c r="A171" s="28" t="s">
        <v>380</v>
      </c>
      <c r="B171" s="37" t="s">
        <v>381</v>
      </c>
      <c r="C171" s="29" t="s">
        <v>41</v>
      </c>
      <c r="D171" s="29" t="s">
        <v>42</v>
      </c>
      <c r="E171" s="29" t="s">
        <v>61</v>
      </c>
    </row>
    <row r="172" customFormat="false" ht="20.85" hidden="false" customHeight="false" outlineLevel="0" collapsed="false">
      <c r="A172" s="21" t="s">
        <v>382</v>
      </c>
      <c r="B172" s="22" t="s">
        <v>383</v>
      </c>
      <c r="C172" s="15" t="n">
        <v>7</v>
      </c>
      <c r="D172" s="23" t="n">
        <v>2</v>
      </c>
      <c r="E172" s="24" t="n">
        <v>50</v>
      </c>
    </row>
    <row r="173" customFormat="false" ht="13.8" hidden="false" customHeight="false" outlineLevel="0" collapsed="false">
      <c r="A173" s="21" t="s">
        <v>384</v>
      </c>
      <c r="B173" s="22" t="s">
        <v>385</v>
      </c>
      <c r="C173" s="15" t="n">
        <v>4</v>
      </c>
      <c r="D173" s="23" t="n">
        <v>1</v>
      </c>
      <c r="E173" s="24" t="n">
        <v>15</v>
      </c>
    </row>
    <row r="174" customFormat="false" ht="13.8" hidden="false" customHeight="false" outlineLevel="0" collapsed="false">
      <c r="A174" s="21" t="s">
        <v>386</v>
      </c>
      <c r="B174" s="22" t="s">
        <v>387</v>
      </c>
      <c r="C174" s="15" t="n">
        <v>3</v>
      </c>
      <c r="D174" s="23" t="n">
        <v>1</v>
      </c>
      <c r="E174" s="24" t="n">
        <v>10</v>
      </c>
    </row>
    <row r="175" customFormat="false" ht="13.8" hidden="false" customHeight="false" outlineLevel="0" collapsed="false">
      <c r="A175" s="21" t="s">
        <v>388</v>
      </c>
      <c r="B175" s="22" t="s">
        <v>389</v>
      </c>
      <c r="C175" s="15" t="n">
        <v>4</v>
      </c>
      <c r="D175" s="23" t="n">
        <v>1</v>
      </c>
      <c r="E175" s="24" t="n">
        <v>15</v>
      </c>
    </row>
    <row r="176" customFormat="false" ht="20.85" hidden="false" customHeight="false" outlineLevel="0" collapsed="false">
      <c r="A176" s="21" t="s">
        <v>390</v>
      </c>
      <c r="B176" s="22" t="s">
        <v>391</v>
      </c>
      <c r="C176" s="15" t="n">
        <v>2</v>
      </c>
      <c r="D176" s="33" t="n">
        <v>0</v>
      </c>
      <c r="E176" s="24" t="n">
        <v>4</v>
      </c>
      <c r="F176" s="38" t="n">
        <v>26</v>
      </c>
    </row>
    <row r="177" customFormat="false" ht="13.8" hidden="false" customHeight="false" outlineLevel="0" collapsed="false">
      <c r="A177" s="28" t="s">
        <v>392</v>
      </c>
      <c r="B177" s="34" t="s">
        <v>393</v>
      </c>
      <c r="C177" s="29" t="s">
        <v>41</v>
      </c>
      <c r="D177" s="29" t="s">
        <v>42</v>
      </c>
      <c r="E177" s="29" t="s">
        <v>61</v>
      </c>
    </row>
    <row r="178" customFormat="false" ht="13.8" hidden="false" customHeight="false" outlineLevel="0" collapsed="false">
      <c r="A178" s="21" t="s">
        <v>394</v>
      </c>
      <c r="B178" s="22" t="s">
        <v>395</v>
      </c>
      <c r="C178" s="15" t="n">
        <v>8</v>
      </c>
      <c r="D178" s="23" t="n">
        <v>2</v>
      </c>
      <c r="E178" s="24" t="n">
        <v>80</v>
      </c>
    </row>
    <row r="179" customFormat="false" ht="13.8" hidden="false" customHeight="false" outlineLevel="0" collapsed="false">
      <c r="A179" s="21" t="s">
        <v>396</v>
      </c>
      <c r="B179" s="22" t="s">
        <v>397</v>
      </c>
      <c r="C179" s="15" t="n">
        <v>8</v>
      </c>
      <c r="D179" s="23" t="n">
        <v>2</v>
      </c>
      <c r="E179" s="24" t="n">
        <v>80</v>
      </c>
    </row>
    <row r="180" customFormat="false" ht="13.8" hidden="false" customHeight="false" outlineLevel="0" collapsed="false">
      <c r="A180" s="21" t="s">
        <v>398</v>
      </c>
      <c r="B180" s="22" t="s">
        <v>399</v>
      </c>
      <c r="C180" s="15" t="n">
        <v>7</v>
      </c>
      <c r="D180" s="23" t="n">
        <v>2</v>
      </c>
      <c r="E180" s="24" t="n">
        <v>50</v>
      </c>
    </row>
    <row r="181" customFormat="false" ht="13.8" hidden="false" customHeight="false" outlineLevel="0" collapsed="false">
      <c r="A181" s="21" t="s">
        <v>400</v>
      </c>
      <c r="B181" s="22" t="s">
        <v>401</v>
      </c>
      <c r="C181" s="15" t="n">
        <v>6</v>
      </c>
      <c r="D181" s="23" t="n">
        <v>2</v>
      </c>
      <c r="E181" s="24" t="n">
        <v>35</v>
      </c>
    </row>
    <row r="182" customFormat="false" ht="13.8" hidden="false" customHeight="false" outlineLevel="0" collapsed="false">
      <c r="A182" s="21" t="s">
        <v>402</v>
      </c>
      <c r="B182" s="22" t="s">
        <v>403</v>
      </c>
      <c r="C182" s="15" t="n">
        <v>4</v>
      </c>
      <c r="D182" s="23" t="n">
        <v>1</v>
      </c>
      <c r="E182" s="24" t="n">
        <v>15</v>
      </c>
    </row>
    <row r="183" customFormat="false" ht="13.8" hidden="false" customHeight="false" outlineLevel="0" collapsed="false">
      <c r="A183" s="21" t="s">
        <v>404</v>
      </c>
      <c r="B183" s="22" t="s">
        <v>405</v>
      </c>
      <c r="C183" s="15" t="n">
        <v>1</v>
      </c>
      <c r="D183" s="33" t="n">
        <v>0</v>
      </c>
      <c r="E183" s="24" t="n">
        <v>1</v>
      </c>
      <c r="F183" s="38" t="n">
        <v>26</v>
      </c>
    </row>
    <row r="184" customFormat="false" ht="13.8" hidden="false" customHeight="false" outlineLevel="0" collapsed="false">
      <c r="A184" s="21" t="s">
        <v>406</v>
      </c>
      <c r="B184" s="22" t="s">
        <v>407</v>
      </c>
      <c r="C184" s="15" t="n">
        <v>5</v>
      </c>
      <c r="D184" s="23" t="n">
        <v>2</v>
      </c>
      <c r="E184" s="24" t="n">
        <v>25</v>
      </c>
    </row>
    <row r="185" customFormat="false" ht="13.8" hidden="false" customHeight="false" outlineLevel="0" collapsed="false">
      <c r="A185" s="21" t="s">
        <v>408</v>
      </c>
      <c r="B185" s="22" t="s">
        <v>409</v>
      </c>
      <c r="C185" s="15" t="n">
        <v>6</v>
      </c>
      <c r="D185" s="23" t="n">
        <v>1</v>
      </c>
      <c r="E185" s="24" t="n">
        <v>35</v>
      </c>
    </row>
    <row r="186" customFormat="false" ht="13.8" hidden="false" customHeight="false" outlineLevel="0" collapsed="false">
      <c r="A186" s="21" t="s">
        <v>410</v>
      </c>
      <c r="B186" s="22" t="s">
        <v>411</v>
      </c>
      <c r="C186" s="15" t="n">
        <v>8</v>
      </c>
      <c r="D186" s="23" t="n">
        <v>2</v>
      </c>
      <c r="E186" s="24" t="n">
        <v>80</v>
      </c>
    </row>
    <row r="187" customFormat="false" ht="13.8" hidden="false" customHeight="false" outlineLevel="0" collapsed="false">
      <c r="A187" s="21" t="s">
        <v>412</v>
      </c>
      <c r="B187" s="22" t="s">
        <v>413</v>
      </c>
      <c r="C187" s="15" t="n">
        <v>7</v>
      </c>
      <c r="D187" s="23" t="n">
        <v>2</v>
      </c>
      <c r="E187" s="24" t="n">
        <v>50</v>
      </c>
    </row>
    <row r="188" customFormat="false" ht="13.8" hidden="false" customHeight="false" outlineLevel="0" collapsed="false">
      <c r="A188" s="28" t="s">
        <v>27</v>
      </c>
      <c r="B188" s="34" t="s">
        <v>414</v>
      </c>
      <c r="C188" s="29" t="s">
        <v>41</v>
      </c>
      <c r="D188" s="29" t="s">
        <v>42</v>
      </c>
      <c r="E188" s="29" t="s">
        <v>61</v>
      </c>
    </row>
    <row r="189" customFormat="false" ht="13.8" hidden="false" customHeight="false" outlineLevel="0" collapsed="false">
      <c r="A189" s="21" t="s">
        <v>415</v>
      </c>
      <c r="B189" s="22" t="s">
        <v>416</v>
      </c>
      <c r="C189" s="15" t="n">
        <v>8</v>
      </c>
      <c r="D189" s="23" t="n">
        <v>2</v>
      </c>
      <c r="E189" s="24" t="n">
        <v>80</v>
      </c>
    </row>
    <row r="190" customFormat="false" ht="13.8" hidden="false" customHeight="false" outlineLevel="0" collapsed="false">
      <c r="A190" s="21" t="s">
        <v>417</v>
      </c>
      <c r="B190" s="22" t="s">
        <v>418</v>
      </c>
      <c r="C190" s="15" t="n">
        <v>7</v>
      </c>
      <c r="D190" s="23" t="n">
        <v>2</v>
      </c>
      <c r="E190" s="24" t="n">
        <v>50</v>
      </c>
    </row>
    <row r="191" customFormat="false" ht="13.8" hidden="false" customHeight="false" outlineLevel="0" collapsed="false">
      <c r="A191" s="28" t="s">
        <v>419</v>
      </c>
      <c r="B191" s="34" t="s">
        <v>420</v>
      </c>
      <c r="C191" s="29" t="s">
        <v>41</v>
      </c>
      <c r="D191" s="29" t="s">
        <v>42</v>
      </c>
      <c r="E191" s="29" t="s">
        <v>61</v>
      </c>
    </row>
    <row r="192" customFormat="false" ht="13.8" hidden="false" customHeight="false" outlineLevel="0" collapsed="false">
      <c r="A192" s="21" t="s">
        <v>421</v>
      </c>
      <c r="B192" s="22" t="s">
        <v>422</v>
      </c>
      <c r="C192" s="15" t="n">
        <v>8</v>
      </c>
      <c r="D192" s="23" t="n">
        <v>2</v>
      </c>
      <c r="E192" s="24" t="n">
        <v>80</v>
      </c>
    </row>
    <row r="193" customFormat="false" ht="13.8" hidden="false" customHeight="false" outlineLevel="0" collapsed="false">
      <c r="A193" s="28" t="s">
        <v>423</v>
      </c>
      <c r="B193" s="34" t="s">
        <v>424</v>
      </c>
      <c r="C193" s="29" t="s">
        <v>41</v>
      </c>
      <c r="D193" s="29" t="s">
        <v>42</v>
      </c>
      <c r="E193" s="29" t="s">
        <v>61</v>
      </c>
    </row>
    <row r="194" customFormat="false" ht="13.8" hidden="false" customHeight="false" outlineLevel="0" collapsed="false">
      <c r="A194" s="21" t="s">
        <v>425</v>
      </c>
      <c r="B194" s="22" t="s">
        <v>426</v>
      </c>
      <c r="C194" s="15" t="n">
        <v>7</v>
      </c>
      <c r="D194" s="23" t="n">
        <v>2</v>
      </c>
      <c r="E194" s="24" t="n">
        <v>50</v>
      </c>
    </row>
    <row r="195" customFormat="false" ht="13.8" hidden="false" customHeight="false" outlineLevel="0" collapsed="false">
      <c r="A195" s="21" t="s">
        <v>427</v>
      </c>
      <c r="B195" s="22" t="s">
        <v>428</v>
      </c>
      <c r="C195" s="15" t="n">
        <v>8</v>
      </c>
      <c r="D195" s="23" t="n">
        <v>2</v>
      </c>
      <c r="E195" s="24" t="n">
        <v>80</v>
      </c>
    </row>
    <row r="196" customFormat="false" ht="13.8" hidden="false" customHeight="false" outlineLevel="0" collapsed="false">
      <c r="A196" s="21" t="s">
        <v>429</v>
      </c>
      <c r="B196" s="22" t="s">
        <v>430</v>
      </c>
      <c r="C196" s="15" t="n">
        <v>6</v>
      </c>
      <c r="D196" s="23" t="n">
        <v>2</v>
      </c>
      <c r="E196" s="24" t="n">
        <v>25</v>
      </c>
    </row>
    <row r="197" customFormat="false" ht="13.8" hidden="false" customHeight="false" outlineLevel="0" collapsed="false">
      <c r="A197" s="21" t="s">
        <v>431</v>
      </c>
      <c r="B197" s="22" t="s">
        <v>432</v>
      </c>
      <c r="C197" s="15" t="n">
        <v>8</v>
      </c>
      <c r="D197" s="23" t="n">
        <v>2</v>
      </c>
      <c r="E197" s="24" t="n">
        <v>80</v>
      </c>
    </row>
    <row r="198" customFormat="false" ht="20.85" hidden="false" customHeight="false" outlineLevel="0" collapsed="false">
      <c r="A198" s="21" t="s">
        <v>433</v>
      </c>
      <c r="B198" s="22" t="s">
        <v>434</v>
      </c>
      <c r="C198" s="15" t="n">
        <v>7</v>
      </c>
      <c r="D198" s="23" t="n">
        <v>2</v>
      </c>
      <c r="E198" s="24" t="n">
        <v>50</v>
      </c>
    </row>
    <row r="199" customFormat="false" ht="20.85" hidden="false" customHeight="false" outlineLevel="0" collapsed="false">
      <c r="A199" s="21" t="s">
        <v>435</v>
      </c>
      <c r="B199" s="22" t="s">
        <v>436</v>
      </c>
      <c r="C199" s="15" t="n">
        <v>5</v>
      </c>
      <c r="D199" s="23" t="n">
        <v>1</v>
      </c>
      <c r="E199" s="24" t="n">
        <v>25</v>
      </c>
    </row>
    <row r="200" customFormat="false" ht="13.8" hidden="false" customHeight="false" outlineLevel="0" collapsed="false">
      <c r="A200" s="28" t="s">
        <v>25</v>
      </c>
      <c r="B200" s="34" t="s">
        <v>437</v>
      </c>
      <c r="C200" s="29" t="s">
        <v>41</v>
      </c>
      <c r="D200" s="29" t="s">
        <v>42</v>
      </c>
      <c r="E200" s="29" t="s">
        <v>61</v>
      </c>
    </row>
    <row r="201" customFormat="false" ht="13.8" hidden="false" customHeight="false" outlineLevel="0" collapsed="false">
      <c r="A201" s="21" t="s">
        <v>438</v>
      </c>
      <c r="B201" s="22" t="s">
        <v>439</v>
      </c>
      <c r="C201" s="15" t="n">
        <v>7</v>
      </c>
      <c r="D201" s="23" t="n">
        <v>2</v>
      </c>
      <c r="E201" s="24" t="n">
        <v>50</v>
      </c>
    </row>
    <row r="202" customFormat="false" ht="13.8" hidden="false" customHeight="false" outlineLevel="0" collapsed="false">
      <c r="A202" s="21" t="s">
        <v>440</v>
      </c>
      <c r="B202" s="22" t="s">
        <v>441</v>
      </c>
      <c r="C202" s="15" t="n">
        <v>3</v>
      </c>
      <c r="D202" s="23" t="n">
        <v>1</v>
      </c>
      <c r="E202" s="24" t="n">
        <v>10</v>
      </c>
    </row>
    <row r="203" customFormat="false" ht="20.85" hidden="false" customHeight="false" outlineLevel="0" collapsed="false">
      <c r="A203" s="21" t="s">
        <v>442</v>
      </c>
      <c r="B203" s="22" t="s">
        <v>443</v>
      </c>
      <c r="C203" s="15" t="n">
        <v>5</v>
      </c>
      <c r="D203" s="23" t="n">
        <v>1</v>
      </c>
      <c r="E203" s="24" t="n">
        <v>25</v>
      </c>
    </row>
    <row r="204" customFormat="false" ht="13.8" hidden="false" customHeight="false" outlineLevel="0" collapsed="false">
      <c r="A204" s="28" t="s">
        <v>444</v>
      </c>
      <c r="B204" s="34" t="s">
        <v>445</v>
      </c>
      <c r="C204" s="29" t="s">
        <v>41</v>
      </c>
      <c r="D204" s="29" t="s">
        <v>42</v>
      </c>
      <c r="E204" s="29" t="s">
        <v>61</v>
      </c>
    </row>
    <row r="205" customFormat="false" ht="13.8" hidden="false" customHeight="false" outlineLevel="0" collapsed="false">
      <c r="A205" s="21" t="s">
        <v>446</v>
      </c>
      <c r="B205" s="22" t="s">
        <v>447</v>
      </c>
      <c r="C205" s="15" t="n">
        <v>8</v>
      </c>
      <c r="D205" s="23" t="n">
        <v>2</v>
      </c>
      <c r="E205" s="24" t="n">
        <v>80</v>
      </c>
    </row>
    <row r="206" customFormat="false" ht="13.8" hidden="false" customHeight="false" outlineLevel="0" collapsed="false">
      <c r="A206" s="21" t="s">
        <v>448</v>
      </c>
      <c r="B206" s="22" t="s">
        <v>449</v>
      </c>
      <c r="C206" s="15" t="n">
        <v>8</v>
      </c>
      <c r="D206" s="23" t="n">
        <v>2</v>
      </c>
      <c r="E206" s="24" t="n">
        <v>80</v>
      </c>
    </row>
    <row r="207" customFormat="false" ht="13.8" hidden="false" customHeight="false" outlineLevel="0" collapsed="false">
      <c r="A207" s="21" t="s">
        <v>450</v>
      </c>
      <c r="B207" s="22" t="s">
        <v>451</v>
      </c>
      <c r="C207" s="15" t="n">
        <v>6</v>
      </c>
      <c r="D207" s="23" t="n">
        <v>2</v>
      </c>
      <c r="E207" s="24" t="n">
        <v>35</v>
      </c>
    </row>
    <row r="208" customFormat="false" ht="13.8" hidden="false" customHeight="false" outlineLevel="0" collapsed="false">
      <c r="A208" s="21" t="s">
        <v>452</v>
      </c>
      <c r="B208" s="22" t="s">
        <v>453</v>
      </c>
      <c r="C208" s="15" t="n">
        <v>6</v>
      </c>
      <c r="D208" s="23" t="n">
        <v>1</v>
      </c>
      <c r="E208" s="24" t="n">
        <v>35</v>
      </c>
    </row>
    <row r="209" customFormat="false" ht="20.85" hidden="false" customHeight="false" outlineLevel="0" collapsed="false">
      <c r="A209" s="21" t="s">
        <v>454</v>
      </c>
      <c r="B209" s="22" t="s">
        <v>455</v>
      </c>
      <c r="C209" s="15" t="n">
        <v>7</v>
      </c>
      <c r="D209" s="23" t="n">
        <v>2</v>
      </c>
      <c r="E209" s="24" t="n">
        <v>50</v>
      </c>
    </row>
    <row r="210" customFormat="false" ht="13.8" hidden="false" customHeight="false" outlineLevel="0" collapsed="false">
      <c r="A210" s="21" t="s">
        <v>456</v>
      </c>
      <c r="B210" s="22" t="s">
        <v>457</v>
      </c>
      <c r="C210" s="15" t="n">
        <v>7</v>
      </c>
      <c r="D210" s="23" t="n">
        <v>2</v>
      </c>
      <c r="E210" s="24" t="n">
        <v>50</v>
      </c>
    </row>
    <row r="211" customFormat="false" ht="13.8" hidden="false" customHeight="false" outlineLevel="0" collapsed="false">
      <c r="A211" s="21" t="s">
        <v>458</v>
      </c>
      <c r="B211" s="22" t="s">
        <v>459</v>
      </c>
      <c r="C211" s="15" t="n">
        <v>7</v>
      </c>
      <c r="D211" s="23" t="n">
        <v>2</v>
      </c>
      <c r="E211" s="24" t="n">
        <v>50</v>
      </c>
    </row>
    <row r="212" customFormat="false" ht="13.8" hidden="false" customHeight="false" outlineLevel="0" collapsed="false">
      <c r="A212" s="28" t="s">
        <v>460</v>
      </c>
      <c r="B212" s="34" t="s">
        <v>461</v>
      </c>
      <c r="C212" s="29" t="s">
        <v>41</v>
      </c>
      <c r="D212" s="29" t="s">
        <v>42</v>
      </c>
      <c r="E212" s="29" t="s">
        <v>61</v>
      </c>
    </row>
    <row r="213" customFormat="false" ht="20.85" hidden="false" customHeight="false" outlineLevel="0" collapsed="false">
      <c r="A213" s="21" t="s">
        <v>462</v>
      </c>
      <c r="B213" s="39" t="s">
        <v>463</v>
      </c>
      <c r="C213" s="15" t="n">
        <v>8</v>
      </c>
      <c r="D213" s="23" t="n">
        <v>2</v>
      </c>
      <c r="E213" s="24" t="n">
        <v>80</v>
      </c>
    </row>
    <row r="214" customFormat="false" ht="13.8" hidden="false" customHeight="false" outlineLevel="0" collapsed="false">
      <c r="A214" s="21" t="s">
        <v>464</v>
      </c>
      <c r="B214" s="22" t="s">
        <v>465</v>
      </c>
      <c r="C214" s="15" t="n">
        <v>6</v>
      </c>
      <c r="D214" s="23" t="n">
        <v>2</v>
      </c>
      <c r="E214" s="24" t="n">
        <v>35</v>
      </c>
    </row>
    <row r="215" customFormat="false" ht="30.55" hidden="false" customHeight="false" outlineLevel="0" collapsed="false">
      <c r="A215" s="21" t="s">
        <v>466</v>
      </c>
      <c r="B215" s="22" t="s">
        <v>467</v>
      </c>
      <c r="C215" s="15" t="n">
        <v>7</v>
      </c>
      <c r="D215" s="23" t="n">
        <v>2</v>
      </c>
      <c r="E215" s="24" t="n">
        <v>50</v>
      </c>
    </row>
    <row r="216" customFormat="false" ht="13.8" hidden="false" customHeight="false" outlineLevel="0" collapsed="false">
      <c r="A216" s="21" t="s">
        <v>468</v>
      </c>
      <c r="B216" s="22" t="s">
        <v>469</v>
      </c>
      <c r="C216" s="15" t="n">
        <v>5</v>
      </c>
      <c r="D216" s="23" t="n">
        <v>2</v>
      </c>
      <c r="E216" s="24" t="n">
        <v>25</v>
      </c>
    </row>
    <row r="217" customFormat="false" ht="13.8" hidden="false" customHeight="false" outlineLevel="0" collapsed="false">
      <c r="A217" s="21" t="s">
        <v>470</v>
      </c>
      <c r="B217" s="22" t="s">
        <v>471</v>
      </c>
      <c r="C217" s="15" t="n">
        <v>2</v>
      </c>
      <c r="D217" s="33" t="n">
        <v>0</v>
      </c>
      <c r="E217" s="24" t="n">
        <v>4</v>
      </c>
    </row>
    <row r="218" customFormat="false" ht="20.85" hidden="false" customHeight="false" outlineLevel="0" collapsed="false">
      <c r="A218" s="21" t="s">
        <v>472</v>
      </c>
      <c r="B218" s="22" t="s">
        <v>473</v>
      </c>
      <c r="C218" s="15" t="n">
        <v>2</v>
      </c>
      <c r="D218" s="33" t="n">
        <v>0</v>
      </c>
      <c r="E218" s="24" t="n">
        <v>4</v>
      </c>
    </row>
    <row r="219" customFormat="false" ht="20.85" hidden="false" customHeight="false" outlineLevel="0" collapsed="false">
      <c r="A219" s="21" t="s">
        <v>474</v>
      </c>
      <c r="B219" s="22" t="s">
        <v>475</v>
      </c>
      <c r="C219" s="15" t="n">
        <v>2</v>
      </c>
      <c r="D219" s="33" t="n">
        <v>0</v>
      </c>
      <c r="E219" s="24" t="n">
        <v>4</v>
      </c>
    </row>
    <row r="220" customFormat="false" ht="13.8" hidden="false" customHeight="false" outlineLevel="0" collapsed="false">
      <c r="A220" s="21" t="s">
        <v>476</v>
      </c>
      <c r="B220" s="22" t="s">
        <v>477</v>
      </c>
      <c r="C220" s="15" t="n">
        <v>3</v>
      </c>
      <c r="D220" s="23" t="n">
        <v>1</v>
      </c>
      <c r="E220" s="24" t="n">
        <v>10</v>
      </c>
    </row>
    <row r="221" customFormat="false" ht="13.8" hidden="false" customHeight="false" outlineLevel="0" collapsed="false">
      <c r="A221" s="21" t="s">
        <v>478</v>
      </c>
      <c r="B221" s="22" t="s">
        <v>479</v>
      </c>
      <c r="C221" s="15" t="n">
        <v>8</v>
      </c>
      <c r="D221" s="23" t="n">
        <v>2</v>
      </c>
      <c r="E221" s="24" t="n">
        <v>80</v>
      </c>
    </row>
    <row r="222" customFormat="false" ht="13.8" hidden="false" customHeight="false" outlineLevel="0" collapsed="false">
      <c r="A222" s="21" t="s">
        <v>480</v>
      </c>
      <c r="B222" s="22" t="s">
        <v>481</v>
      </c>
      <c r="C222" s="15" t="n">
        <v>7</v>
      </c>
      <c r="D222" s="23" t="n">
        <v>1</v>
      </c>
      <c r="E222" s="24" t="n">
        <v>50</v>
      </c>
    </row>
    <row r="223" customFormat="false" ht="13.8" hidden="false" customHeight="false" outlineLevel="0" collapsed="false">
      <c r="A223" s="21" t="s">
        <v>482</v>
      </c>
      <c r="B223" s="22" t="s">
        <v>483</v>
      </c>
      <c r="C223" s="15" t="n">
        <v>5</v>
      </c>
      <c r="D223" s="23" t="n">
        <v>2</v>
      </c>
      <c r="E223" s="24" t="n">
        <v>25</v>
      </c>
    </row>
    <row r="224" customFormat="false" ht="13.8" hidden="false" customHeight="false" outlineLevel="0" collapsed="false">
      <c r="A224" s="21" t="s">
        <v>484</v>
      </c>
      <c r="B224" s="22" t="s">
        <v>485</v>
      </c>
      <c r="C224" s="15" t="n">
        <v>6</v>
      </c>
      <c r="D224" s="23" t="n">
        <v>2</v>
      </c>
      <c r="E224" s="24" t="n">
        <v>35</v>
      </c>
    </row>
    <row r="225" customFormat="false" ht="13.8" hidden="false" customHeight="false" outlineLevel="0" collapsed="false">
      <c r="A225" s="28" t="s">
        <v>486</v>
      </c>
      <c r="B225" s="34" t="s">
        <v>487</v>
      </c>
      <c r="C225" s="29" t="s">
        <v>41</v>
      </c>
      <c r="D225" s="29" t="s">
        <v>42</v>
      </c>
      <c r="E225" s="29" t="s">
        <v>61</v>
      </c>
    </row>
    <row r="226" customFormat="false" ht="20.85" hidden="false" customHeight="false" outlineLevel="0" collapsed="false">
      <c r="A226" s="21" t="s">
        <v>488</v>
      </c>
      <c r="B226" s="22" t="s">
        <v>489</v>
      </c>
      <c r="C226" s="15" t="n">
        <v>6</v>
      </c>
      <c r="D226" s="23" t="n">
        <v>2</v>
      </c>
      <c r="E226" s="24" t="n">
        <v>35</v>
      </c>
    </row>
    <row r="227" customFormat="false" ht="13.8" hidden="false" customHeight="false" outlineLevel="0" collapsed="false">
      <c r="A227" s="21" t="s">
        <v>490</v>
      </c>
      <c r="B227" s="22" t="s">
        <v>491</v>
      </c>
      <c r="C227" s="15" t="n">
        <v>4</v>
      </c>
      <c r="D227" s="23" t="n">
        <v>1</v>
      </c>
      <c r="E227" s="24" t="n">
        <v>15</v>
      </c>
    </row>
    <row r="228" customFormat="false" ht="13.8" hidden="false" customHeight="false" outlineLevel="0" collapsed="false">
      <c r="A228" s="21" t="s">
        <v>492</v>
      </c>
      <c r="B228" s="22" t="s">
        <v>493</v>
      </c>
      <c r="C228" s="15" t="n">
        <v>4</v>
      </c>
      <c r="D228" s="23" t="n">
        <v>1</v>
      </c>
      <c r="E228" s="24" t="n">
        <v>15</v>
      </c>
    </row>
    <row r="229" customFormat="false" ht="13.8" hidden="false" customHeight="false" outlineLevel="0" collapsed="false">
      <c r="A229" s="21" t="s">
        <v>494</v>
      </c>
      <c r="B229" s="22" t="s">
        <v>495</v>
      </c>
      <c r="C229" s="15" t="n">
        <v>4</v>
      </c>
      <c r="D229" s="23" t="n">
        <v>1</v>
      </c>
      <c r="E229" s="24" t="n">
        <v>15</v>
      </c>
    </row>
    <row r="230" customFormat="false" ht="13.8" hidden="false" customHeight="false" outlineLevel="0" collapsed="false">
      <c r="A230" s="21" t="s">
        <v>496</v>
      </c>
      <c r="B230" s="22" t="s">
        <v>497</v>
      </c>
      <c r="C230" s="15" t="n">
        <v>5</v>
      </c>
      <c r="D230" s="23" t="n">
        <v>1</v>
      </c>
      <c r="E230" s="24" t="n">
        <v>25</v>
      </c>
    </row>
    <row r="231" customFormat="false" ht="13.8" hidden="false" customHeight="false" outlineLevel="0" collapsed="false">
      <c r="A231" s="21" t="s">
        <v>498</v>
      </c>
      <c r="B231" s="22" t="s">
        <v>499</v>
      </c>
      <c r="C231" s="15" t="n">
        <v>3</v>
      </c>
      <c r="D231" s="23" t="n">
        <v>1</v>
      </c>
      <c r="E231" s="24" t="n">
        <v>10</v>
      </c>
    </row>
    <row r="232" customFormat="false" ht="20.85" hidden="false" customHeight="false" outlineLevel="0" collapsed="false">
      <c r="A232" s="21" t="s">
        <v>500</v>
      </c>
      <c r="B232" s="22" t="s">
        <v>501</v>
      </c>
      <c r="C232" s="15" t="n">
        <v>3</v>
      </c>
      <c r="D232" s="23" t="n">
        <v>1</v>
      </c>
      <c r="E232" s="24" t="n">
        <v>10</v>
      </c>
    </row>
    <row r="233" customFormat="false" ht="13.8" hidden="false" customHeight="false" outlineLevel="0" collapsed="false">
      <c r="A233" s="21" t="s">
        <v>502</v>
      </c>
      <c r="B233" s="22" t="s">
        <v>503</v>
      </c>
      <c r="C233" s="15" t="n">
        <v>4</v>
      </c>
      <c r="D233" s="23" t="n">
        <v>1</v>
      </c>
      <c r="E233" s="24" t="n">
        <v>15</v>
      </c>
    </row>
    <row r="234" customFormat="false" ht="13.8" hidden="false" customHeight="false" outlineLevel="0" collapsed="false">
      <c r="A234" s="21" t="s">
        <v>504</v>
      </c>
      <c r="B234" s="22" t="s">
        <v>505</v>
      </c>
      <c r="C234" s="15" t="n">
        <v>2</v>
      </c>
      <c r="D234" s="33" t="n">
        <v>0</v>
      </c>
      <c r="E234" s="24" t="n">
        <v>4</v>
      </c>
      <c r="F234" s="38" t="n">
        <v>45</v>
      </c>
    </row>
    <row r="235" customFormat="false" ht="13.8" hidden="false" customHeight="false" outlineLevel="0" collapsed="false">
      <c r="A235" s="21" t="s">
        <v>506</v>
      </c>
      <c r="B235" s="22" t="s">
        <v>507</v>
      </c>
      <c r="C235" s="15" t="n">
        <v>1</v>
      </c>
      <c r="D235" s="33" t="n">
        <v>0</v>
      </c>
      <c r="E235" s="24" t="n">
        <v>1</v>
      </c>
      <c r="F235" s="38" t="n">
        <v>26</v>
      </c>
    </row>
    <row r="236" customFormat="false" ht="13.8" hidden="false" customHeight="false" outlineLevel="0" collapsed="false">
      <c r="A236" s="28" t="s">
        <v>508</v>
      </c>
      <c r="B236" s="34" t="s">
        <v>509</v>
      </c>
      <c r="C236" s="29" t="s">
        <v>41</v>
      </c>
      <c r="D236" s="29" t="s">
        <v>42</v>
      </c>
      <c r="E236" s="29" t="s">
        <v>61</v>
      </c>
    </row>
    <row r="237" customFormat="false" ht="13.8" hidden="false" customHeight="false" outlineLevel="0" collapsed="false">
      <c r="A237" s="21" t="s">
        <v>510</v>
      </c>
      <c r="B237" s="22" t="s">
        <v>511</v>
      </c>
      <c r="C237" s="15" t="n">
        <v>4</v>
      </c>
      <c r="D237" s="23" t="n">
        <v>1</v>
      </c>
      <c r="E237" s="24" t="n">
        <v>15</v>
      </c>
    </row>
    <row r="238" customFormat="false" ht="13.8" hidden="false" customHeight="false" outlineLevel="0" collapsed="false">
      <c r="A238" s="28" t="s">
        <v>512</v>
      </c>
      <c r="B238" s="34" t="s">
        <v>513</v>
      </c>
      <c r="C238" s="29" t="s">
        <v>41</v>
      </c>
      <c r="D238" s="29" t="s">
        <v>42</v>
      </c>
      <c r="E238" s="29" t="s">
        <v>61</v>
      </c>
    </row>
    <row r="239" customFormat="false" ht="13.8" hidden="false" customHeight="false" outlineLevel="0" collapsed="false">
      <c r="A239" s="21" t="s">
        <v>514</v>
      </c>
      <c r="B239" s="22" t="s">
        <v>515</v>
      </c>
      <c r="C239" s="15" t="n">
        <v>4</v>
      </c>
      <c r="D239" s="23" t="n">
        <v>1</v>
      </c>
      <c r="E239" s="24" t="n">
        <v>15</v>
      </c>
    </row>
    <row r="240" customFormat="false" ht="13.8" hidden="false" customHeight="false" outlineLevel="0" collapsed="false">
      <c r="A240" s="21" t="s">
        <v>516</v>
      </c>
      <c r="B240" s="22" t="s">
        <v>517</v>
      </c>
      <c r="C240" s="15" t="n">
        <v>5</v>
      </c>
      <c r="D240" s="23" t="n">
        <v>2</v>
      </c>
      <c r="E240" s="24" t="n">
        <v>25</v>
      </c>
    </row>
    <row r="241" customFormat="false" ht="13.8" hidden="false" customHeight="false" outlineLevel="0" collapsed="false">
      <c r="A241" s="21" t="s">
        <v>518</v>
      </c>
      <c r="B241" s="22" t="s">
        <v>519</v>
      </c>
      <c r="C241" s="15" t="n">
        <v>6</v>
      </c>
      <c r="D241" s="23" t="n">
        <v>2</v>
      </c>
      <c r="E241" s="24" t="n">
        <v>35</v>
      </c>
    </row>
    <row r="242" customFormat="false" ht="13.8" hidden="false" customHeight="false" outlineLevel="0" collapsed="false">
      <c r="A242" s="21" t="s">
        <v>520</v>
      </c>
      <c r="B242" s="22" t="s">
        <v>521</v>
      </c>
      <c r="C242" s="15" t="n">
        <v>6</v>
      </c>
      <c r="D242" s="23" t="n">
        <v>2</v>
      </c>
      <c r="E242" s="24" t="n">
        <v>35</v>
      </c>
    </row>
    <row r="243" customFormat="false" ht="13.8" hidden="false" customHeight="false" outlineLevel="0" collapsed="false">
      <c r="A243" s="21" t="s">
        <v>522</v>
      </c>
      <c r="B243" s="22" t="s">
        <v>523</v>
      </c>
      <c r="C243" s="15" t="n">
        <v>5</v>
      </c>
      <c r="D243" s="23" t="n">
        <v>2</v>
      </c>
      <c r="E243" s="24" t="n">
        <v>25</v>
      </c>
    </row>
    <row r="244" customFormat="false" ht="13.8" hidden="false" customHeight="false" outlineLevel="0" collapsed="false">
      <c r="A244" s="21" t="s">
        <v>524</v>
      </c>
      <c r="B244" s="22" t="s">
        <v>525</v>
      </c>
      <c r="C244" s="15" t="n">
        <v>5</v>
      </c>
      <c r="D244" s="23" t="n">
        <v>1</v>
      </c>
      <c r="E244" s="24" t="n">
        <v>25</v>
      </c>
    </row>
    <row r="245" customFormat="false" ht="13.8" hidden="false" customHeight="false" outlineLevel="0" collapsed="false">
      <c r="A245" s="21" t="s">
        <v>526</v>
      </c>
      <c r="B245" s="22" t="s">
        <v>527</v>
      </c>
      <c r="C245" s="15" t="n">
        <v>4</v>
      </c>
      <c r="D245" s="23" t="n">
        <v>1</v>
      </c>
      <c r="E245" s="24" t="n">
        <v>15</v>
      </c>
    </row>
    <row r="246" customFormat="false" ht="13.8" hidden="false" customHeight="false" outlineLevel="0" collapsed="false">
      <c r="A246" s="21" t="s">
        <v>528</v>
      </c>
      <c r="B246" s="22" t="s">
        <v>529</v>
      </c>
      <c r="C246" s="15" t="n">
        <v>3</v>
      </c>
      <c r="D246" s="23" t="n">
        <v>1</v>
      </c>
      <c r="E246" s="24" t="n">
        <v>10</v>
      </c>
    </row>
    <row r="247" customFormat="false" ht="13.8" hidden="false" customHeight="false" outlineLevel="0" collapsed="false">
      <c r="A247" s="21" t="s">
        <v>530</v>
      </c>
      <c r="B247" s="22" t="s">
        <v>531</v>
      </c>
      <c r="C247" s="15" t="n">
        <v>3</v>
      </c>
      <c r="D247" s="23" t="n">
        <v>1</v>
      </c>
      <c r="E247" s="24" t="n">
        <v>10</v>
      </c>
    </row>
    <row r="248" customFormat="false" ht="13.8" hidden="false" customHeight="false" outlineLevel="0" collapsed="false">
      <c r="A248" s="21" t="s">
        <v>532</v>
      </c>
      <c r="B248" s="22" t="s">
        <v>533</v>
      </c>
      <c r="C248" s="15" t="n">
        <v>4</v>
      </c>
      <c r="D248" s="23" t="n">
        <v>1</v>
      </c>
      <c r="E248" s="24" t="n">
        <v>15</v>
      </c>
    </row>
    <row r="249" customFormat="false" ht="13.8" hidden="false" customHeight="false" outlineLevel="0" collapsed="false">
      <c r="A249" s="21" t="s">
        <v>534</v>
      </c>
      <c r="B249" s="22" t="s">
        <v>535</v>
      </c>
      <c r="C249" s="15" t="n">
        <v>4</v>
      </c>
      <c r="D249" s="23" t="n">
        <v>1</v>
      </c>
      <c r="E249" s="24" t="n">
        <v>15</v>
      </c>
    </row>
    <row r="250" customFormat="false" ht="13.8" hidden="false" customHeight="false" outlineLevel="0" collapsed="false">
      <c r="A250" s="21" t="s">
        <v>536</v>
      </c>
      <c r="B250" s="22" t="s">
        <v>537</v>
      </c>
      <c r="C250" s="15" t="n">
        <v>5</v>
      </c>
      <c r="D250" s="23" t="n">
        <v>1</v>
      </c>
      <c r="E250" s="24" t="n">
        <v>25</v>
      </c>
    </row>
    <row r="251" customFormat="false" ht="13.8" hidden="false" customHeight="false" outlineLevel="0" collapsed="false">
      <c r="A251" s="21" t="s">
        <v>538</v>
      </c>
      <c r="B251" s="22" t="s">
        <v>539</v>
      </c>
      <c r="C251" s="15" t="n">
        <v>4</v>
      </c>
      <c r="D251" s="23" t="n">
        <v>1</v>
      </c>
      <c r="E251" s="24" t="n">
        <v>15</v>
      </c>
    </row>
    <row r="252" customFormat="false" ht="13.8" hidden="false" customHeight="false" outlineLevel="0" collapsed="false">
      <c r="A252" s="21" t="s">
        <v>540</v>
      </c>
      <c r="B252" s="22" t="s">
        <v>541</v>
      </c>
      <c r="C252" s="15" t="n">
        <v>1</v>
      </c>
      <c r="D252" s="33" t="n">
        <v>0</v>
      </c>
      <c r="E252" s="24" t="n">
        <v>1</v>
      </c>
    </row>
    <row r="253" customFormat="false" ht="13.8" hidden="false" customHeight="false" outlineLevel="0" collapsed="false">
      <c r="A253" s="21" t="s">
        <v>542</v>
      </c>
      <c r="B253" s="22" t="s">
        <v>543</v>
      </c>
      <c r="C253" s="15" t="n">
        <v>3</v>
      </c>
      <c r="D253" s="23" t="n">
        <v>1</v>
      </c>
      <c r="E253" s="24" t="n">
        <v>10</v>
      </c>
    </row>
    <row r="254" customFormat="false" ht="13.8" hidden="false" customHeight="false" outlineLevel="0" collapsed="false">
      <c r="A254" s="28" t="s">
        <v>544</v>
      </c>
      <c r="B254" s="37" t="s">
        <v>545</v>
      </c>
      <c r="C254" s="29" t="s">
        <v>41</v>
      </c>
      <c r="D254" s="29" t="s">
        <v>42</v>
      </c>
      <c r="E254" s="29" t="s">
        <v>61</v>
      </c>
    </row>
    <row r="255" customFormat="false" ht="13.8" hidden="false" customHeight="false" outlineLevel="0" collapsed="false">
      <c r="A255" s="21" t="s">
        <v>546</v>
      </c>
      <c r="B255" s="22" t="s">
        <v>547</v>
      </c>
      <c r="C255" s="15" t="n">
        <v>9</v>
      </c>
      <c r="D255" s="23" t="n">
        <v>2</v>
      </c>
      <c r="E255" s="24" t="n">
        <v>110</v>
      </c>
    </row>
    <row r="256" customFormat="false" ht="20.85" hidden="false" customHeight="false" outlineLevel="0" collapsed="false">
      <c r="A256" s="21" t="s">
        <v>548</v>
      </c>
      <c r="B256" s="22" t="s">
        <v>549</v>
      </c>
      <c r="C256" s="15" t="n">
        <v>8</v>
      </c>
      <c r="D256" s="23" t="n">
        <v>2</v>
      </c>
      <c r="E256" s="24" t="n">
        <v>80</v>
      </c>
    </row>
    <row r="257" customFormat="false" ht="13.8" hidden="false" customHeight="false" outlineLevel="0" collapsed="false">
      <c r="A257" s="21" t="s">
        <v>550</v>
      </c>
      <c r="B257" s="22" t="s">
        <v>551</v>
      </c>
      <c r="C257" s="15" t="n">
        <v>7</v>
      </c>
      <c r="D257" s="23" t="n">
        <v>2</v>
      </c>
      <c r="E257" s="24" t="n">
        <v>50</v>
      </c>
    </row>
    <row r="258" customFormat="false" ht="13.8" hidden="false" customHeight="false" outlineLevel="0" collapsed="false">
      <c r="A258" s="21" t="s">
        <v>552</v>
      </c>
      <c r="B258" s="22" t="s">
        <v>553</v>
      </c>
      <c r="C258" s="15" t="n">
        <v>8</v>
      </c>
      <c r="D258" s="23" t="n">
        <v>2</v>
      </c>
      <c r="E258" s="24" t="n">
        <v>80</v>
      </c>
    </row>
    <row r="259" customFormat="false" ht="30.55" hidden="false" customHeight="false" outlineLevel="0" collapsed="false">
      <c r="A259" s="21" t="s">
        <v>554</v>
      </c>
      <c r="B259" s="22" t="s">
        <v>555</v>
      </c>
      <c r="C259" s="15" t="n">
        <v>7</v>
      </c>
      <c r="D259" s="23" t="n">
        <v>2</v>
      </c>
      <c r="E259" s="24" t="n">
        <v>50</v>
      </c>
    </row>
    <row r="260" customFormat="false" ht="20.85" hidden="false" customHeight="false" outlineLevel="0" collapsed="false">
      <c r="A260" s="21" t="s">
        <v>556</v>
      </c>
      <c r="B260" s="22" t="s">
        <v>557</v>
      </c>
      <c r="C260" s="15" t="n">
        <v>7</v>
      </c>
      <c r="D260" s="23" t="n">
        <v>2</v>
      </c>
      <c r="E260" s="24" t="n">
        <v>50</v>
      </c>
    </row>
    <row r="261" customFormat="false" ht="13.8" hidden="false" customHeight="false" outlineLevel="0" collapsed="false">
      <c r="A261" s="21" t="s">
        <v>558</v>
      </c>
      <c r="B261" s="22" t="s">
        <v>559</v>
      </c>
      <c r="C261" s="15" t="n">
        <v>9</v>
      </c>
      <c r="D261" s="23" t="n">
        <v>2</v>
      </c>
      <c r="E261" s="24" t="n">
        <v>110</v>
      </c>
    </row>
    <row r="262" customFormat="false" ht="20.85" hidden="false" customHeight="false" outlineLevel="0" collapsed="false">
      <c r="A262" s="21" t="s">
        <v>560</v>
      </c>
      <c r="B262" s="22" t="s">
        <v>561</v>
      </c>
      <c r="C262" s="15" t="n">
        <v>7</v>
      </c>
      <c r="D262" s="23" t="n">
        <v>2</v>
      </c>
      <c r="E262" s="24" t="n">
        <v>50</v>
      </c>
    </row>
    <row r="263" customFormat="false" ht="13.8" hidden="false" customHeight="false" outlineLevel="0" collapsed="false">
      <c r="A263" s="21" t="s">
        <v>562</v>
      </c>
      <c r="B263" s="22" t="s">
        <v>563</v>
      </c>
      <c r="C263" s="15" t="n">
        <v>7</v>
      </c>
      <c r="D263" s="23" t="n">
        <v>2</v>
      </c>
      <c r="E263" s="24" t="n">
        <v>50</v>
      </c>
    </row>
    <row r="264" customFormat="false" ht="20.85" hidden="false" customHeight="false" outlineLevel="0" collapsed="false">
      <c r="A264" s="21" t="s">
        <v>564</v>
      </c>
      <c r="B264" s="22" t="s">
        <v>565</v>
      </c>
      <c r="C264" s="15" t="n">
        <v>6</v>
      </c>
      <c r="D264" s="23" t="n">
        <v>2</v>
      </c>
      <c r="E264" s="24" t="n">
        <v>35</v>
      </c>
    </row>
    <row r="265" customFormat="false" ht="13.8" hidden="false" customHeight="false" outlineLevel="0" collapsed="false">
      <c r="A265" s="21" t="s">
        <v>566</v>
      </c>
      <c r="B265" s="22" t="s">
        <v>567</v>
      </c>
      <c r="C265" s="15" t="n">
        <v>5</v>
      </c>
      <c r="D265" s="23" t="n">
        <v>2</v>
      </c>
      <c r="E265" s="24" t="n">
        <v>25</v>
      </c>
    </row>
    <row r="266" customFormat="false" ht="13.8" hidden="false" customHeight="false" outlineLevel="0" collapsed="false">
      <c r="A266" s="21" t="s">
        <v>568</v>
      </c>
      <c r="B266" s="22" t="s">
        <v>569</v>
      </c>
      <c r="C266" s="15" t="n">
        <v>5</v>
      </c>
      <c r="D266" s="23" t="n">
        <v>1</v>
      </c>
      <c r="E266" s="24" t="n">
        <v>25</v>
      </c>
    </row>
    <row r="267" customFormat="false" ht="13.8" hidden="false" customHeight="false" outlineLevel="0" collapsed="false">
      <c r="A267" s="28" t="s">
        <v>570</v>
      </c>
      <c r="B267" s="34" t="s">
        <v>571</v>
      </c>
      <c r="C267" s="29" t="s">
        <v>41</v>
      </c>
      <c r="D267" s="29" t="s">
        <v>42</v>
      </c>
      <c r="E267" s="29" t="s">
        <v>61</v>
      </c>
    </row>
    <row r="268" customFormat="false" ht="20.85" hidden="false" customHeight="false" outlineLevel="0" collapsed="false">
      <c r="A268" s="21" t="s">
        <v>572</v>
      </c>
      <c r="B268" s="22" t="s">
        <v>573</v>
      </c>
      <c r="C268" s="15" t="n">
        <v>6</v>
      </c>
      <c r="D268" s="23" t="n">
        <v>2</v>
      </c>
      <c r="E268" s="24" t="n">
        <v>35</v>
      </c>
    </row>
    <row r="269" customFormat="false" ht="13.8" hidden="false" customHeight="false" outlineLevel="0" collapsed="false">
      <c r="A269" s="21" t="s">
        <v>574</v>
      </c>
      <c r="B269" s="22" t="s">
        <v>575</v>
      </c>
      <c r="C269" s="15" t="n">
        <v>6</v>
      </c>
      <c r="D269" s="23" t="n">
        <v>2</v>
      </c>
      <c r="E269" s="24" t="n">
        <v>35</v>
      </c>
    </row>
    <row r="270" customFormat="false" ht="13.8" hidden="false" customHeight="false" outlineLevel="0" collapsed="false">
      <c r="A270" s="21" t="s">
        <v>576</v>
      </c>
      <c r="B270" s="22" t="s">
        <v>577</v>
      </c>
      <c r="C270" s="15" t="n">
        <v>5</v>
      </c>
      <c r="D270" s="23" t="n">
        <v>1</v>
      </c>
      <c r="E270" s="24" t="n">
        <v>25</v>
      </c>
    </row>
    <row r="271" customFormat="false" ht="13.8" hidden="false" customHeight="false" outlineLevel="0" collapsed="false">
      <c r="A271" s="21" t="s">
        <v>578</v>
      </c>
      <c r="B271" s="22" t="s">
        <v>579</v>
      </c>
      <c r="C271" s="15" t="n">
        <v>6</v>
      </c>
      <c r="D271" s="23" t="n">
        <v>1</v>
      </c>
      <c r="E271" s="24" t="n">
        <v>35</v>
      </c>
    </row>
    <row r="272" customFormat="false" ht="13.8" hidden="false" customHeight="false" outlineLevel="0" collapsed="false">
      <c r="A272" s="21" t="s">
        <v>580</v>
      </c>
      <c r="B272" s="22" t="s">
        <v>581</v>
      </c>
      <c r="C272" s="15" t="n">
        <v>5</v>
      </c>
      <c r="D272" s="23" t="n">
        <v>1</v>
      </c>
      <c r="E272" s="24" t="n">
        <v>25</v>
      </c>
    </row>
    <row r="273" customFormat="false" ht="13.8" hidden="false" customHeight="false" outlineLevel="0" collapsed="false">
      <c r="A273" s="21" t="s">
        <v>582</v>
      </c>
      <c r="B273" s="22" t="s">
        <v>583</v>
      </c>
      <c r="C273" s="15" t="n">
        <v>5</v>
      </c>
      <c r="D273" s="23" t="n">
        <v>1</v>
      </c>
      <c r="E273" s="24" t="n">
        <v>25</v>
      </c>
    </row>
    <row r="274" customFormat="false" ht="20.85" hidden="false" customHeight="false" outlineLevel="0" collapsed="false">
      <c r="A274" s="21" t="s">
        <v>584</v>
      </c>
      <c r="B274" s="22" t="s">
        <v>585</v>
      </c>
      <c r="C274" s="15" t="n">
        <v>4</v>
      </c>
      <c r="D274" s="23" t="n">
        <v>1</v>
      </c>
      <c r="E274" s="24" t="n">
        <v>15</v>
      </c>
    </row>
    <row r="275" customFormat="false" ht="13.8" hidden="false" customHeight="false" outlineLevel="0" collapsed="false">
      <c r="A275" s="21" t="s">
        <v>586</v>
      </c>
      <c r="B275" s="22" t="s">
        <v>587</v>
      </c>
      <c r="C275" s="15" t="n">
        <v>4</v>
      </c>
      <c r="D275" s="23" t="n">
        <v>1</v>
      </c>
      <c r="E275" s="24" t="n">
        <v>15</v>
      </c>
    </row>
    <row r="276" customFormat="false" ht="20.85" hidden="false" customHeight="false" outlineLevel="0" collapsed="false">
      <c r="A276" s="21" t="s">
        <v>588</v>
      </c>
      <c r="B276" s="22" t="s">
        <v>589</v>
      </c>
      <c r="C276" s="15" t="n">
        <v>1</v>
      </c>
      <c r="D276" s="33" t="n">
        <v>0</v>
      </c>
      <c r="E276" s="24" t="n">
        <v>1</v>
      </c>
    </row>
    <row r="277" customFormat="false" ht="13.8" hidden="false" customHeight="false" outlineLevel="0" collapsed="false">
      <c r="A277" s="21" t="s">
        <v>590</v>
      </c>
      <c r="B277" s="22" t="s">
        <v>591</v>
      </c>
      <c r="C277" s="15" t="n">
        <v>8</v>
      </c>
      <c r="D277" s="23" t="n">
        <v>2</v>
      </c>
      <c r="E277" s="24" t="n">
        <v>80</v>
      </c>
    </row>
    <row r="278" customFormat="false" ht="13.8" hidden="false" customHeight="false" outlineLevel="0" collapsed="false">
      <c r="A278" s="21" t="s">
        <v>592</v>
      </c>
      <c r="B278" s="22" t="s">
        <v>593</v>
      </c>
      <c r="C278" s="15" t="n">
        <v>5</v>
      </c>
      <c r="D278" s="23" t="n">
        <v>2</v>
      </c>
      <c r="E278" s="24" t="n">
        <v>25</v>
      </c>
    </row>
    <row r="279" customFormat="false" ht="13.8" hidden="false" customHeight="false" outlineLevel="0" collapsed="false">
      <c r="A279" s="21" t="s">
        <v>594</v>
      </c>
      <c r="B279" s="22" t="s">
        <v>595</v>
      </c>
      <c r="C279" s="15" t="n">
        <v>6</v>
      </c>
      <c r="D279" s="23" t="n">
        <v>2</v>
      </c>
      <c r="E279" s="24" t="n">
        <v>35</v>
      </c>
    </row>
    <row r="280" customFormat="false" ht="13.8" hidden="false" customHeight="false" outlineLevel="0" collapsed="false">
      <c r="A280" s="21" t="s">
        <v>596</v>
      </c>
      <c r="B280" s="22" t="s">
        <v>597</v>
      </c>
      <c r="C280" s="15" t="n">
        <v>6</v>
      </c>
      <c r="D280" s="23" t="n">
        <v>2</v>
      </c>
      <c r="E280" s="24" t="n">
        <v>35</v>
      </c>
    </row>
    <row r="281" customFormat="false" ht="13.8" hidden="false" customHeight="false" outlineLevel="0" collapsed="false">
      <c r="A281" s="21" t="s">
        <v>598</v>
      </c>
      <c r="B281" s="22" t="s">
        <v>599</v>
      </c>
      <c r="C281" s="15" t="n">
        <v>8</v>
      </c>
      <c r="D281" s="23" t="n">
        <v>2</v>
      </c>
      <c r="E281" s="24" t="n">
        <v>80</v>
      </c>
    </row>
    <row r="282" customFormat="false" ht="13.8" hidden="false" customHeight="false" outlineLevel="0" collapsed="false">
      <c r="A282" s="28" t="s">
        <v>600</v>
      </c>
      <c r="B282" s="34" t="s">
        <v>601</v>
      </c>
      <c r="C282" s="29" t="s">
        <v>41</v>
      </c>
      <c r="D282" s="29" t="s">
        <v>42</v>
      </c>
      <c r="E282" s="29" t="s">
        <v>61</v>
      </c>
    </row>
    <row r="283" customFormat="false" ht="13.8" hidden="false" customHeight="false" outlineLevel="0" collapsed="false">
      <c r="A283" s="21" t="s">
        <v>602</v>
      </c>
      <c r="B283" s="22" t="s">
        <v>603</v>
      </c>
      <c r="C283" s="15" t="n">
        <v>8</v>
      </c>
      <c r="D283" s="23" t="n">
        <v>2</v>
      </c>
      <c r="E283" s="24" t="n">
        <v>80</v>
      </c>
    </row>
    <row r="284" customFormat="false" ht="13.8" hidden="false" customHeight="false" outlineLevel="0" collapsed="false">
      <c r="A284" s="21" t="s">
        <v>604</v>
      </c>
      <c r="B284" s="22" t="s">
        <v>605</v>
      </c>
      <c r="C284" s="15" t="n">
        <v>7</v>
      </c>
      <c r="D284" s="23" t="n">
        <v>2</v>
      </c>
      <c r="E284" s="24" t="n">
        <v>50</v>
      </c>
    </row>
    <row r="285" customFormat="false" ht="20.85" hidden="false" customHeight="false" outlineLevel="0" collapsed="false">
      <c r="A285" s="21" t="s">
        <v>606</v>
      </c>
      <c r="B285" s="22" t="s">
        <v>607</v>
      </c>
      <c r="C285" s="15" t="n">
        <v>5</v>
      </c>
      <c r="D285" s="23" t="n">
        <v>1</v>
      </c>
      <c r="E285" s="24" t="n">
        <v>25</v>
      </c>
    </row>
    <row r="286" customFormat="false" ht="13.8" hidden="false" customHeight="false" outlineLevel="0" collapsed="false">
      <c r="A286" s="21" t="s">
        <v>608</v>
      </c>
      <c r="B286" s="22" t="s">
        <v>609</v>
      </c>
      <c r="C286" s="15" t="n">
        <v>5</v>
      </c>
      <c r="D286" s="23" t="n">
        <v>1</v>
      </c>
      <c r="E286" s="24" t="n">
        <v>25</v>
      </c>
    </row>
    <row r="287" customFormat="false" ht="20.85" hidden="false" customHeight="false" outlineLevel="0" collapsed="false">
      <c r="A287" s="21" t="s">
        <v>610</v>
      </c>
      <c r="B287" s="22" t="s">
        <v>611</v>
      </c>
      <c r="C287" s="15" t="n">
        <v>5</v>
      </c>
      <c r="D287" s="23" t="n">
        <v>1</v>
      </c>
      <c r="E287" s="24" t="n">
        <v>25</v>
      </c>
    </row>
    <row r="288" customFormat="false" ht="13.8" hidden="false" customHeight="false" outlineLevel="0" collapsed="false">
      <c r="A288" s="21" t="s">
        <v>612</v>
      </c>
      <c r="B288" s="22" t="s">
        <v>613</v>
      </c>
      <c r="C288" s="15" t="n">
        <v>5</v>
      </c>
      <c r="D288" s="23" t="n">
        <v>2</v>
      </c>
      <c r="E288" s="24" t="n">
        <v>25</v>
      </c>
    </row>
    <row r="289" customFormat="false" ht="13.8" hidden="false" customHeight="false" outlineLevel="0" collapsed="false">
      <c r="A289" s="21" t="s">
        <v>614</v>
      </c>
      <c r="B289" s="22" t="s">
        <v>615</v>
      </c>
      <c r="C289" s="15" t="n">
        <v>6</v>
      </c>
      <c r="D289" s="23" t="n">
        <v>2</v>
      </c>
      <c r="E289" s="24" t="n">
        <v>35</v>
      </c>
    </row>
    <row r="290" customFormat="false" ht="13.8" hidden="false" customHeight="false" outlineLevel="0" collapsed="false">
      <c r="A290" s="21" t="s">
        <v>616</v>
      </c>
      <c r="B290" s="22" t="s">
        <v>617</v>
      </c>
      <c r="C290" s="15" t="n">
        <v>6</v>
      </c>
      <c r="D290" s="23" t="n">
        <v>2</v>
      </c>
      <c r="E290" s="24" t="n">
        <v>35</v>
      </c>
    </row>
    <row r="291" customFormat="false" ht="20.85" hidden="false" customHeight="false" outlineLevel="0" collapsed="false">
      <c r="A291" s="21" t="s">
        <v>618</v>
      </c>
      <c r="B291" s="22" t="s">
        <v>619</v>
      </c>
      <c r="C291" s="15" t="n">
        <v>7</v>
      </c>
      <c r="D291" s="23" t="n">
        <v>2</v>
      </c>
      <c r="E291" s="24" t="n">
        <v>50</v>
      </c>
    </row>
    <row r="292" customFormat="false" ht="13.8" hidden="false" customHeight="false" outlineLevel="0" collapsed="false">
      <c r="A292" s="21" t="s">
        <v>620</v>
      </c>
      <c r="B292" s="22" t="s">
        <v>621</v>
      </c>
      <c r="C292" s="15" t="n">
        <v>6</v>
      </c>
      <c r="D292" s="23" t="n">
        <v>2</v>
      </c>
      <c r="E292" s="24" t="n">
        <v>35</v>
      </c>
    </row>
    <row r="293" customFormat="false" ht="13.8" hidden="false" customHeight="false" outlineLevel="0" collapsed="false">
      <c r="A293" s="21" t="s">
        <v>622</v>
      </c>
      <c r="B293" s="22" t="s">
        <v>623</v>
      </c>
      <c r="C293" s="15" t="n">
        <v>6</v>
      </c>
      <c r="D293" s="23" t="n">
        <v>2</v>
      </c>
      <c r="E293" s="24" t="n">
        <v>35</v>
      </c>
    </row>
    <row r="294" customFormat="false" ht="13.8" hidden="false" customHeight="false" outlineLevel="0" collapsed="false">
      <c r="A294" s="21" t="s">
        <v>624</v>
      </c>
      <c r="B294" s="22" t="s">
        <v>625</v>
      </c>
      <c r="C294" s="15" t="n">
        <v>6</v>
      </c>
      <c r="D294" s="23" t="n">
        <v>2</v>
      </c>
      <c r="E294" s="24" t="n">
        <v>35</v>
      </c>
    </row>
    <row r="295" customFormat="false" ht="13.8" hidden="false" customHeight="false" outlineLevel="0" collapsed="false">
      <c r="A295" s="21" t="s">
        <v>626</v>
      </c>
      <c r="B295" s="22" t="s">
        <v>627</v>
      </c>
      <c r="C295" s="15" t="n">
        <v>7</v>
      </c>
      <c r="D295" s="23" t="n">
        <v>2</v>
      </c>
      <c r="E295" s="24" t="n">
        <v>50</v>
      </c>
    </row>
    <row r="296" customFormat="false" ht="13.8" hidden="false" customHeight="false" outlineLevel="0" collapsed="false">
      <c r="A296" s="28" t="s">
        <v>21</v>
      </c>
      <c r="B296" s="37" t="s">
        <v>628</v>
      </c>
      <c r="C296" s="29" t="s">
        <v>41</v>
      </c>
      <c r="D296" s="29" t="s">
        <v>42</v>
      </c>
      <c r="E296" s="29" t="s">
        <v>61</v>
      </c>
    </row>
    <row r="297" customFormat="false" ht="13.8" hidden="false" customHeight="false" outlineLevel="0" collapsed="false">
      <c r="A297" s="21" t="s">
        <v>629</v>
      </c>
      <c r="B297" s="22" t="s">
        <v>630</v>
      </c>
      <c r="C297" s="15" t="n">
        <v>6</v>
      </c>
      <c r="D297" s="23" t="n">
        <v>2</v>
      </c>
      <c r="E297" s="24" t="n">
        <v>35</v>
      </c>
    </row>
    <row r="298" customFormat="false" ht="13.8" hidden="false" customHeight="false" outlineLevel="0" collapsed="false">
      <c r="A298" s="21" t="s">
        <v>631</v>
      </c>
      <c r="B298" s="22" t="s">
        <v>632</v>
      </c>
      <c r="C298" s="15" t="n">
        <v>5</v>
      </c>
      <c r="D298" s="23" t="n">
        <v>1</v>
      </c>
      <c r="E298" s="24" t="n">
        <v>25</v>
      </c>
    </row>
    <row r="299" customFormat="false" ht="30.55" hidden="false" customHeight="false" outlineLevel="0" collapsed="false">
      <c r="A299" s="21" t="s">
        <v>633</v>
      </c>
      <c r="B299" s="22" t="s">
        <v>634</v>
      </c>
      <c r="C299" s="15" t="n">
        <v>6</v>
      </c>
      <c r="D299" s="23" t="n">
        <v>2</v>
      </c>
      <c r="E299" s="24" t="n">
        <v>35</v>
      </c>
    </row>
    <row r="300" customFormat="false" ht="20.85" hidden="false" customHeight="false" outlineLevel="0" collapsed="false">
      <c r="A300" s="21" t="s">
        <v>635</v>
      </c>
      <c r="B300" s="22" t="s">
        <v>636</v>
      </c>
      <c r="C300" s="15" t="n">
        <v>6</v>
      </c>
      <c r="D300" s="23" t="n">
        <v>2</v>
      </c>
      <c r="E300" s="24" t="n">
        <v>35</v>
      </c>
    </row>
    <row r="301" customFormat="false" ht="13.8" hidden="false" customHeight="false" outlineLevel="0" collapsed="false">
      <c r="A301" s="21" t="s">
        <v>637</v>
      </c>
      <c r="B301" s="22" t="s">
        <v>638</v>
      </c>
      <c r="C301" s="15" t="n">
        <v>4</v>
      </c>
      <c r="D301" s="23" t="n">
        <v>1</v>
      </c>
      <c r="E301" s="24" t="n">
        <v>15</v>
      </c>
    </row>
    <row r="302" customFormat="false" ht="13.8" hidden="false" customHeight="false" outlineLevel="0" collapsed="false">
      <c r="A302" s="21" t="s">
        <v>639</v>
      </c>
      <c r="B302" s="22" t="s">
        <v>640</v>
      </c>
      <c r="C302" s="15" t="n">
        <v>6</v>
      </c>
      <c r="D302" s="23" t="n">
        <v>2</v>
      </c>
      <c r="E302" s="24" t="n">
        <v>35</v>
      </c>
    </row>
    <row r="303" customFormat="false" ht="13.8" hidden="false" customHeight="false" outlineLevel="0" collapsed="false">
      <c r="A303" s="28" t="s">
        <v>641</v>
      </c>
      <c r="B303" s="37" t="s">
        <v>642</v>
      </c>
      <c r="C303" s="29" t="s">
        <v>41</v>
      </c>
      <c r="D303" s="29" t="s">
        <v>42</v>
      </c>
      <c r="E303" s="29" t="s">
        <v>61</v>
      </c>
    </row>
    <row r="304" customFormat="false" ht="13.8" hidden="false" customHeight="false" outlineLevel="0" collapsed="false">
      <c r="A304" s="21" t="s">
        <v>643</v>
      </c>
      <c r="B304" s="22" t="s">
        <v>644</v>
      </c>
      <c r="C304" s="15" t="n">
        <v>8</v>
      </c>
      <c r="D304" s="23" t="n">
        <v>2</v>
      </c>
      <c r="E304" s="24" t="n">
        <v>80</v>
      </c>
    </row>
    <row r="305" customFormat="false" ht="13.8" hidden="false" customHeight="false" outlineLevel="0" collapsed="false">
      <c r="A305" s="21" t="s">
        <v>645</v>
      </c>
      <c r="B305" s="22" t="s">
        <v>646</v>
      </c>
      <c r="C305" s="15" t="n">
        <v>7</v>
      </c>
      <c r="D305" s="23" t="n">
        <v>2</v>
      </c>
      <c r="E305" s="24" t="n">
        <v>50</v>
      </c>
    </row>
    <row r="306" customFormat="false" ht="13.8" hidden="false" customHeight="false" outlineLevel="0" collapsed="false">
      <c r="A306" s="21" t="s">
        <v>647</v>
      </c>
      <c r="B306" s="22" t="s">
        <v>648</v>
      </c>
      <c r="C306" s="15" t="n">
        <v>7</v>
      </c>
      <c r="D306" s="23" t="n">
        <v>2</v>
      </c>
      <c r="E306" s="24" t="n">
        <v>50</v>
      </c>
    </row>
    <row r="307" customFormat="false" ht="20.85" hidden="false" customHeight="false" outlineLevel="0" collapsed="false">
      <c r="A307" s="21" t="s">
        <v>649</v>
      </c>
      <c r="B307" s="22" t="s">
        <v>650</v>
      </c>
      <c r="C307" s="15" t="n">
        <v>6</v>
      </c>
      <c r="D307" s="23" t="n">
        <v>2</v>
      </c>
      <c r="E307" s="24" t="n">
        <v>35</v>
      </c>
    </row>
    <row r="308" customFormat="false" ht="13.8" hidden="false" customHeight="false" outlineLevel="0" collapsed="false">
      <c r="A308" s="21" t="s">
        <v>651</v>
      </c>
      <c r="B308" s="22" t="s">
        <v>652</v>
      </c>
      <c r="C308" s="15" t="n">
        <v>7</v>
      </c>
      <c r="D308" s="23" t="n">
        <v>2</v>
      </c>
      <c r="E308" s="24" t="n">
        <v>50</v>
      </c>
    </row>
    <row r="309" customFormat="false" ht="20.85" hidden="false" customHeight="false" outlineLevel="0" collapsed="false">
      <c r="A309" s="21" t="s">
        <v>653</v>
      </c>
      <c r="B309" s="22" t="s">
        <v>654</v>
      </c>
      <c r="C309" s="15" t="n">
        <v>8</v>
      </c>
      <c r="D309" s="23" t="n">
        <v>2</v>
      </c>
      <c r="E309" s="24" t="n">
        <v>80</v>
      </c>
    </row>
    <row r="310" customFormat="false" ht="30.55" hidden="false" customHeight="false" outlineLevel="0" collapsed="false">
      <c r="A310" s="21" t="s">
        <v>655</v>
      </c>
      <c r="B310" s="22" t="s">
        <v>656</v>
      </c>
      <c r="C310" s="15" t="n">
        <v>5</v>
      </c>
      <c r="D310" s="23" t="n">
        <v>2</v>
      </c>
      <c r="E310" s="24" t="n">
        <v>25</v>
      </c>
    </row>
    <row r="311" customFormat="false" ht="30.55" hidden="false" customHeight="false" outlineLevel="0" collapsed="false">
      <c r="A311" s="21" t="s">
        <v>657</v>
      </c>
      <c r="B311" s="22" t="s">
        <v>658</v>
      </c>
      <c r="C311" s="15" t="n">
        <v>4</v>
      </c>
      <c r="D311" s="23" t="n">
        <v>2</v>
      </c>
      <c r="E311" s="24" t="n">
        <v>15</v>
      </c>
    </row>
    <row r="312" customFormat="false" ht="13.8" hidden="false" customHeight="false" outlineLevel="0" collapsed="false">
      <c r="A312" s="21" t="s">
        <v>659</v>
      </c>
      <c r="B312" s="22" t="s">
        <v>660</v>
      </c>
      <c r="C312" s="15" t="n">
        <v>8</v>
      </c>
      <c r="D312" s="23" t="n">
        <v>2</v>
      </c>
      <c r="E312" s="24" t="n">
        <v>80</v>
      </c>
    </row>
    <row r="313" customFormat="false" ht="13.8" hidden="false" customHeight="false" outlineLevel="0" collapsed="false">
      <c r="A313" s="21" t="s">
        <v>661</v>
      </c>
      <c r="B313" s="22" t="s">
        <v>662</v>
      </c>
      <c r="C313" s="15" t="n">
        <v>8</v>
      </c>
      <c r="D313" s="23" t="n">
        <v>2</v>
      </c>
      <c r="E313" s="24" t="n">
        <v>80</v>
      </c>
    </row>
    <row r="314" customFormat="false" ht="13.8" hidden="false" customHeight="false" outlineLevel="0" collapsed="false">
      <c r="A314" s="21" t="s">
        <v>663</v>
      </c>
      <c r="B314" s="22" t="s">
        <v>664</v>
      </c>
      <c r="C314" s="15" t="n">
        <v>5</v>
      </c>
      <c r="D314" s="23" t="n">
        <v>1</v>
      </c>
      <c r="E314" s="24" t="n">
        <v>25</v>
      </c>
    </row>
    <row r="315" customFormat="false" ht="13.8" hidden="false" customHeight="false" outlineLevel="0" collapsed="false">
      <c r="A315" s="21" t="s">
        <v>665</v>
      </c>
      <c r="B315" s="22" t="s">
        <v>666</v>
      </c>
      <c r="C315" s="15" t="n">
        <v>6</v>
      </c>
      <c r="D315" s="23" t="n">
        <v>1</v>
      </c>
      <c r="E315" s="24" t="n">
        <v>35</v>
      </c>
    </row>
    <row r="316" customFormat="false" ht="13.8" hidden="false" customHeight="false" outlineLevel="0" collapsed="false">
      <c r="A316" s="21" t="s">
        <v>667</v>
      </c>
      <c r="B316" s="22" t="s">
        <v>668</v>
      </c>
      <c r="C316" s="15" t="n">
        <v>7</v>
      </c>
      <c r="D316" s="23" t="n">
        <v>2</v>
      </c>
      <c r="E316" s="24" t="n">
        <v>50</v>
      </c>
    </row>
    <row r="317" customFormat="false" ht="13.8" hidden="false" customHeight="false" outlineLevel="0" collapsed="false">
      <c r="A317" s="21" t="s">
        <v>669</v>
      </c>
      <c r="B317" s="22" t="s">
        <v>670</v>
      </c>
      <c r="C317" s="15" t="n">
        <v>6</v>
      </c>
      <c r="D317" s="23" t="n">
        <v>1</v>
      </c>
      <c r="E317" s="24" t="n">
        <v>35</v>
      </c>
    </row>
    <row r="318" customFormat="false" ht="13.8" hidden="false" customHeight="false" outlineLevel="0" collapsed="false">
      <c r="A318" s="21" t="s">
        <v>671</v>
      </c>
      <c r="B318" s="22" t="s">
        <v>672</v>
      </c>
      <c r="C318" s="15" t="n">
        <v>4</v>
      </c>
      <c r="D318" s="23" t="n">
        <v>1</v>
      </c>
      <c r="E318" s="24" t="n">
        <v>15</v>
      </c>
    </row>
    <row r="319" customFormat="false" ht="13.8" hidden="false" customHeight="false" outlineLevel="0" collapsed="false">
      <c r="A319" s="21" t="s">
        <v>673</v>
      </c>
      <c r="B319" s="22" t="s">
        <v>674</v>
      </c>
      <c r="C319" s="15" t="n">
        <v>6</v>
      </c>
      <c r="D319" s="23" t="n">
        <v>1</v>
      </c>
      <c r="E319" s="24" t="n">
        <v>35</v>
      </c>
    </row>
    <row r="320" customFormat="false" ht="13.8" hidden="false" customHeight="false" outlineLevel="0" collapsed="false">
      <c r="A320" s="21" t="s">
        <v>675</v>
      </c>
      <c r="B320" s="22" t="s">
        <v>676</v>
      </c>
      <c r="C320" s="15" t="n">
        <v>8</v>
      </c>
      <c r="D320" s="23" t="n">
        <v>2</v>
      </c>
      <c r="E320" s="24" t="n">
        <v>80</v>
      </c>
    </row>
    <row r="321" customFormat="false" ht="20.85" hidden="false" customHeight="false" outlineLevel="0" collapsed="false">
      <c r="A321" s="21" t="s">
        <v>677</v>
      </c>
      <c r="B321" s="22" t="s">
        <v>678</v>
      </c>
      <c r="C321" s="15" t="n">
        <v>5</v>
      </c>
      <c r="D321" s="23" t="n">
        <v>1</v>
      </c>
      <c r="E321" s="24" t="n">
        <v>25</v>
      </c>
    </row>
    <row r="322" customFormat="false" ht="20.85" hidden="false" customHeight="false" outlineLevel="0" collapsed="false">
      <c r="A322" s="21" t="s">
        <v>679</v>
      </c>
      <c r="B322" s="22" t="s">
        <v>680</v>
      </c>
      <c r="C322" s="15" t="n">
        <v>4</v>
      </c>
      <c r="D322" s="23" t="n">
        <v>1</v>
      </c>
      <c r="E322" s="24" t="n">
        <v>15</v>
      </c>
    </row>
    <row r="323" customFormat="false" ht="13.8" hidden="false" customHeight="false" outlineLevel="0" collapsed="false">
      <c r="A323" s="21" t="s">
        <v>681</v>
      </c>
      <c r="B323" s="22" t="s">
        <v>682</v>
      </c>
      <c r="C323" s="15" t="n">
        <v>6</v>
      </c>
      <c r="D323" s="23" t="n">
        <v>2</v>
      </c>
      <c r="E323" s="24" t="n">
        <v>35</v>
      </c>
    </row>
    <row r="324" customFormat="false" ht="13.8" hidden="false" customHeight="false" outlineLevel="0" collapsed="false">
      <c r="A324" s="21" t="s">
        <v>683</v>
      </c>
      <c r="B324" s="22" t="s">
        <v>684</v>
      </c>
      <c r="C324" s="15" t="n">
        <v>6</v>
      </c>
      <c r="D324" s="23" t="n">
        <v>2</v>
      </c>
      <c r="E324" s="24" t="n">
        <v>35</v>
      </c>
    </row>
    <row r="325" customFormat="false" ht="13.8" hidden="false" customHeight="false" outlineLevel="0" collapsed="false">
      <c r="A325" s="21" t="s">
        <v>685</v>
      </c>
      <c r="B325" s="22" t="s">
        <v>686</v>
      </c>
      <c r="C325" s="15" t="n">
        <v>6</v>
      </c>
      <c r="D325" s="23" t="n">
        <v>2</v>
      </c>
      <c r="E325" s="24" t="n">
        <v>35</v>
      </c>
    </row>
    <row r="326" customFormat="false" ht="13.8" hidden="false" customHeight="false" outlineLevel="0" collapsed="false">
      <c r="A326" s="21" t="s">
        <v>687</v>
      </c>
      <c r="B326" s="22" t="s">
        <v>688</v>
      </c>
      <c r="C326" s="15" t="n">
        <v>5</v>
      </c>
      <c r="D326" s="23" t="n">
        <v>1</v>
      </c>
      <c r="E326" s="24" t="n">
        <v>25</v>
      </c>
    </row>
    <row r="327" customFormat="false" ht="13.8" hidden="false" customHeight="false" outlineLevel="0" collapsed="false">
      <c r="A327" s="21" t="s">
        <v>689</v>
      </c>
      <c r="B327" s="22" t="s">
        <v>690</v>
      </c>
      <c r="C327" s="15" t="n">
        <v>4</v>
      </c>
      <c r="D327" s="23" t="n">
        <v>1</v>
      </c>
      <c r="E327" s="24" t="n">
        <v>15</v>
      </c>
    </row>
    <row r="328" customFormat="false" ht="13.8" hidden="false" customHeight="false" outlineLevel="0" collapsed="false">
      <c r="A328" s="21" t="s">
        <v>691</v>
      </c>
      <c r="B328" s="22" t="s">
        <v>692</v>
      </c>
      <c r="C328" s="15" t="n">
        <v>3</v>
      </c>
      <c r="D328" s="33" t="n">
        <v>0</v>
      </c>
      <c r="E328" s="24" t="n">
        <v>10</v>
      </c>
    </row>
    <row r="329" customFormat="false" ht="13.8" hidden="false" customHeight="false" outlineLevel="0" collapsed="false">
      <c r="A329" s="21" t="s">
        <v>693</v>
      </c>
      <c r="B329" s="22" t="s">
        <v>694</v>
      </c>
      <c r="C329" s="15" t="n">
        <v>5</v>
      </c>
      <c r="D329" s="23" t="n">
        <v>1</v>
      </c>
      <c r="E329" s="24" t="n">
        <v>25</v>
      </c>
    </row>
    <row r="330" customFormat="false" ht="13.8" hidden="false" customHeight="false" outlineLevel="0" collapsed="false">
      <c r="A330" s="21" t="s">
        <v>695</v>
      </c>
      <c r="B330" s="22" t="s">
        <v>696</v>
      </c>
      <c r="C330" s="15" t="n">
        <v>4</v>
      </c>
      <c r="D330" s="23" t="n">
        <v>1</v>
      </c>
      <c r="E330" s="24" t="n">
        <v>15</v>
      </c>
    </row>
    <row r="331" customFormat="false" ht="13.8" hidden="false" customHeight="false" outlineLevel="0" collapsed="false">
      <c r="A331" s="21" t="s">
        <v>697</v>
      </c>
      <c r="B331" s="22" t="s">
        <v>698</v>
      </c>
      <c r="C331" s="15" t="n">
        <v>4</v>
      </c>
      <c r="D331" s="23" t="n">
        <v>1</v>
      </c>
      <c r="E331" s="24" t="n">
        <v>15</v>
      </c>
    </row>
    <row r="332" customFormat="false" ht="13.8" hidden="false" customHeight="false" outlineLevel="0" collapsed="false">
      <c r="A332" s="21" t="s">
        <v>699</v>
      </c>
      <c r="B332" s="22" t="s">
        <v>700</v>
      </c>
      <c r="C332" s="15" t="n">
        <v>5</v>
      </c>
      <c r="D332" s="23" t="n">
        <v>2</v>
      </c>
      <c r="E332" s="24" t="n">
        <v>25</v>
      </c>
    </row>
    <row r="333" customFormat="false" ht="13.8" hidden="false" customHeight="false" outlineLevel="0" collapsed="false">
      <c r="A333" s="21" t="s">
        <v>701</v>
      </c>
      <c r="B333" s="22" t="s">
        <v>702</v>
      </c>
      <c r="C333" s="15" t="n">
        <v>6</v>
      </c>
      <c r="D333" s="23" t="n">
        <v>2</v>
      </c>
      <c r="E333" s="24" t="n">
        <v>35</v>
      </c>
    </row>
    <row r="334" customFormat="false" ht="20.85" hidden="false" customHeight="false" outlineLevel="0" collapsed="false">
      <c r="A334" s="21" t="s">
        <v>703</v>
      </c>
      <c r="B334" s="22" t="s">
        <v>704</v>
      </c>
      <c r="C334" s="15" t="n">
        <v>8</v>
      </c>
      <c r="D334" s="23" t="n">
        <v>2</v>
      </c>
      <c r="E334" s="24" t="n">
        <v>80</v>
      </c>
    </row>
    <row r="335" customFormat="false" ht="13.8" hidden="false" customHeight="false" outlineLevel="0" collapsed="false">
      <c r="A335" s="28" t="s">
        <v>705</v>
      </c>
      <c r="B335" s="37" t="s">
        <v>706</v>
      </c>
      <c r="C335" s="29" t="s">
        <v>41</v>
      </c>
      <c r="D335" s="29" t="s">
        <v>42</v>
      </c>
      <c r="E335" s="29" t="s">
        <v>61</v>
      </c>
    </row>
    <row r="336" customFormat="false" ht="13.8" hidden="false" customHeight="false" outlineLevel="0" collapsed="false">
      <c r="A336" s="21" t="s">
        <v>707</v>
      </c>
      <c r="B336" s="22" t="s">
        <v>708</v>
      </c>
      <c r="C336" s="15" t="n">
        <v>4</v>
      </c>
      <c r="D336" s="23" t="n">
        <v>1</v>
      </c>
      <c r="E336" s="24" t="n">
        <v>15</v>
      </c>
    </row>
    <row r="337" customFormat="false" ht="20.85" hidden="false" customHeight="false" outlineLevel="0" collapsed="false">
      <c r="A337" s="21" t="s">
        <v>709</v>
      </c>
      <c r="B337" s="22" t="s">
        <v>710</v>
      </c>
      <c r="C337" s="15" t="n">
        <v>6</v>
      </c>
      <c r="D337" s="23" t="n">
        <v>1</v>
      </c>
      <c r="E337" s="24" t="n">
        <v>35</v>
      </c>
    </row>
    <row r="338" customFormat="false" ht="13.8" hidden="false" customHeight="false" outlineLevel="0" collapsed="false">
      <c r="A338" s="21" t="s">
        <v>711</v>
      </c>
      <c r="B338" s="22" t="s">
        <v>712</v>
      </c>
      <c r="C338" s="15" t="n">
        <v>7</v>
      </c>
      <c r="D338" s="23" t="n">
        <v>2</v>
      </c>
      <c r="E338" s="24" t="n">
        <v>50</v>
      </c>
    </row>
    <row r="339" customFormat="false" ht="13.8" hidden="false" customHeight="false" outlineLevel="0" collapsed="false">
      <c r="A339" s="21" t="s">
        <v>713</v>
      </c>
      <c r="B339" s="22" t="s">
        <v>714</v>
      </c>
      <c r="C339" s="15" t="n">
        <v>4</v>
      </c>
      <c r="D339" s="23" t="n">
        <v>1</v>
      </c>
      <c r="E339" s="24" t="n">
        <v>15</v>
      </c>
    </row>
    <row r="340" customFormat="false" ht="13.8" hidden="false" customHeight="false" outlineLevel="0" collapsed="false">
      <c r="A340" s="21" t="s">
        <v>715</v>
      </c>
      <c r="B340" s="22" t="s">
        <v>716</v>
      </c>
      <c r="C340" s="15" t="n">
        <v>2</v>
      </c>
      <c r="D340" s="33" t="n">
        <v>0</v>
      </c>
      <c r="E340" s="24" t="n">
        <v>4</v>
      </c>
    </row>
    <row r="341" customFormat="false" ht="13.8" hidden="false" customHeight="false" outlineLevel="0" collapsed="false">
      <c r="A341" s="21" t="s">
        <v>717</v>
      </c>
      <c r="B341" s="22" t="s">
        <v>718</v>
      </c>
      <c r="C341" s="15" t="n">
        <v>4</v>
      </c>
      <c r="D341" s="23" t="n">
        <v>1</v>
      </c>
      <c r="E341" s="24" t="n">
        <v>15</v>
      </c>
    </row>
    <row r="342" customFormat="false" ht="13.8" hidden="false" customHeight="false" outlineLevel="0" collapsed="false">
      <c r="A342" s="21" t="s">
        <v>719</v>
      </c>
      <c r="B342" s="22" t="s">
        <v>720</v>
      </c>
      <c r="C342" s="15" t="n">
        <v>2</v>
      </c>
      <c r="D342" s="33" t="n">
        <v>0</v>
      </c>
      <c r="E342" s="24" t="n">
        <v>4</v>
      </c>
      <c r="F342" s="38" t="n">
        <v>26</v>
      </c>
    </row>
    <row r="343" customFormat="false" ht="20.85" hidden="false" customHeight="false" outlineLevel="0" collapsed="false">
      <c r="A343" s="21" t="s">
        <v>721</v>
      </c>
      <c r="B343" s="22" t="s">
        <v>722</v>
      </c>
      <c r="C343" s="15" t="n">
        <v>4</v>
      </c>
      <c r="D343" s="23" t="n">
        <v>1</v>
      </c>
      <c r="E343" s="24" t="n">
        <v>15</v>
      </c>
    </row>
    <row r="344" customFormat="false" ht="13.8" hidden="false" customHeight="false" outlineLevel="0" collapsed="false">
      <c r="A344" s="21" t="s">
        <v>723</v>
      </c>
      <c r="B344" s="22" t="s">
        <v>724</v>
      </c>
      <c r="C344" s="15" t="n">
        <v>2</v>
      </c>
      <c r="D344" s="33" t="n">
        <v>0</v>
      </c>
      <c r="E344" s="24" t="n">
        <v>4</v>
      </c>
      <c r="F344" s="38" t="n">
        <v>7</v>
      </c>
    </row>
    <row r="345" customFormat="false" ht="13.8" hidden="false" customHeight="false" outlineLevel="0" collapsed="false">
      <c r="A345" s="21" t="s">
        <v>725</v>
      </c>
      <c r="B345" s="22" t="s">
        <v>726</v>
      </c>
      <c r="C345" s="15" t="n">
        <v>4</v>
      </c>
      <c r="D345" s="23" t="n">
        <v>1</v>
      </c>
      <c r="E345" s="24" t="n">
        <v>15</v>
      </c>
    </row>
    <row r="346" customFormat="false" ht="13.8" hidden="false" customHeight="false" outlineLevel="0" collapsed="false">
      <c r="A346" s="21" t="s">
        <v>727</v>
      </c>
      <c r="B346" s="22" t="s">
        <v>728</v>
      </c>
      <c r="C346" s="15" t="n">
        <v>3</v>
      </c>
      <c r="D346" s="23" t="n">
        <v>1</v>
      </c>
      <c r="E346" s="24" t="n">
        <v>10</v>
      </c>
    </row>
    <row r="347" customFormat="false" ht="13.8" hidden="false" customHeight="false" outlineLevel="0" collapsed="false">
      <c r="A347" s="21" t="s">
        <v>729</v>
      </c>
      <c r="B347" s="22" t="s">
        <v>730</v>
      </c>
      <c r="C347" s="15" t="n">
        <v>2</v>
      </c>
      <c r="D347" s="33" t="n">
        <v>0</v>
      </c>
      <c r="E347" s="24" t="n">
        <v>4</v>
      </c>
    </row>
    <row r="348" customFormat="false" ht="20.85" hidden="false" customHeight="false" outlineLevel="0" collapsed="false">
      <c r="A348" s="21" t="s">
        <v>731</v>
      </c>
      <c r="B348" s="22" t="s">
        <v>732</v>
      </c>
      <c r="C348" s="15" t="n">
        <v>2</v>
      </c>
      <c r="D348" s="33" t="n">
        <v>0</v>
      </c>
      <c r="E348" s="24" t="n">
        <v>4</v>
      </c>
      <c r="F348" s="38" t="n">
        <v>26</v>
      </c>
    </row>
    <row r="349" customFormat="false" ht="13.8" hidden="false" customHeight="false" outlineLevel="0" collapsed="false">
      <c r="A349" s="21" t="s">
        <v>733</v>
      </c>
      <c r="B349" s="22" t="s">
        <v>734</v>
      </c>
      <c r="C349" s="15" t="n">
        <v>2</v>
      </c>
      <c r="D349" s="33" t="n">
        <v>0</v>
      </c>
      <c r="E349" s="24" t="n">
        <v>4</v>
      </c>
      <c r="F349" s="38" t="n">
        <v>45</v>
      </c>
    </row>
    <row r="350" customFormat="false" ht="13.8" hidden="false" customHeight="false" outlineLevel="0" collapsed="false">
      <c r="A350" s="21" t="s">
        <v>735</v>
      </c>
      <c r="B350" s="22" t="s">
        <v>736</v>
      </c>
      <c r="C350" s="15" t="n">
        <v>2</v>
      </c>
      <c r="D350" s="33" t="n">
        <v>0</v>
      </c>
      <c r="E350" s="24" t="n">
        <v>4</v>
      </c>
      <c r="F350" s="38" t="n">
        <v>45</v>
      </c>
    </row>
    <row r="351" customFormat="false" ht="13.8" hidden="false" customHeight="false" outlineLevel="0" collapsed="false">
      <c r="A351" s="21" t="s">
        <v>737</v>
      </c>
      <c r="B351" s="22" t="s">
        <v>738</v>
      </c>
      <c r="C351" s="15" t="n">
        <v>3</v>
      </c>
      <c r="D351" s="23" t="n">
        <v>1</v>
      </c>
      <c r="E351" s="24" t="n">
        <v>10</v>
      </c>
    </row>
    <row r="352" customFormat="false" ht="20.85" hidden="false" customHeight="false" outlineLevel="0" collapsed="false">
      <c r="A352" s="21" t="s">
        <v>739</v>
      </c>
      <c r="B352" s="22" t="s">
        <v>740</v>
      </c>
      <c r="C352" s="15" t="n">
        <v>3</v>
      </c>
      <c r="D352" s="33" t="n">
        <v>0</v>
      </c>
      <c r="E352" s="24" t="n">
        <v>10</v>
      </c>
    </row>
    <row r="353" customFormat="false" ht="13.8" hidden="false" customHeight="false" outlineLevel="0" collapsed="false">
      <c r="A353" s="21" t="s">
        <v>741</v>
      </c>
      <c r="B353" s="22" t="s">
        <v>742</v>
      </c>
      <c r="C353" s="15" t="n">
        <v>4</v>
      </c>
      <c r="D353" s="23" t="n">
        <v>1</v>
      </c>
      <c r="E353" s="24" t="n">
        <v>15</v>
      </c>
    </row>
    <row r="354" customFormat="false" ht="13.8" hidden="false" customHeight="false" outlineLevel="0" collapsed="false">
      <c r="A354" s="28" t="s">
        <v>743</v>
      </c>
      <c r="B354" s="37" t="s">
        <v>744</v>
      </c>
      <c r="C354" s="29" t="s">
        <v>41</v>
      </c>
      <c r="D354" s="29" t="s">
        <v>42</v>
      </c>
      <c r="E354" s="29" t="s">
        <v>61</v>
      </c>
    </row>
    <row r="355" customFormat="false" ht="13.8" hidden="false" customHeight="false" outlineLevel="0" collapsed="false">
      <c r="A355" s="21" t="s">
        <v>745</v>
      </c>
      <c r="B355" s="22" t="s">
        <v>746</v>
      </c>
      <c r="C355" s="15" t="n">
        <v>9</v>
      </c>
      <c r="D355" s="23" t="n">
        <v>2</v>
      </c>
      <c r="E355" s="24" t="n">
        <v>110</v>
      </c>
    </row>
    <row r="356" customFormat="false" ht="13.8" hidden="false" customHeight="false" outlineLevel="0" collapsed="false">
      <c r="A356" s="21" t="s">
        <v>747</v>
      </c>
      <c r="B356" s="22" t="s">
        <v>748</v>
      </c>
      <c r="C356" s="15" t="n">
        <v>8</v>
      </c>
      <c r="D356" s="23" t="n">
        <v>2</v>
      </c>
      <c r="E356" s="24" t="n">
        <v>80</v>
      </c>
    </row>
    <row r="357" customFormat="false" ht="20.85" hidden="false" customHeight="false" outlineLevel="0" collapsed="false">
      <c r="A357" s="21" t="s">
        <v>749</v>
      </c>
      <c r="B357" s="22" t="s">
        <v>750</v>
      </c>
      <c r="C357" s="15" t="n">
        <v>7</v>
      </c>
      <c r="D357" s="23" t="n">
        <v>2</v>
      </c>
      <c r="E357" s="24" t="n">
        <v>50</v>
      </c>
    </row>
    <row r="358" customFormat="false" ht="13.8" hidden="false" customHeight="false" outlineLevel="0" collapsed="false">
      <c r="A358" s="21" t="s">
        <v>751</v>
      </c>
      <c r="B358" s="22" t="s">
        <v>752</v>
      </c>
      <c r="C358" s="15" t="n">
        <v>5</v>
      </c>
      <c r="D358" s="23" t="n">
        <v>2</v>
      </c>
      <c r="E358" s="24" t="n">
        <v>25</v>
      </c>
    </row>
    <row r="359" customFormat="false" ht="13.8" hidden="false" customHeight="false" outlineLevel="0" collapsed="false">
      <c r="A359" s="21" t="s">
        <v>753</v>
      </c>
      <c r="B359" s="22" t="s">
        <v>754</v>
      </c>
      <c r="C359" s="15" t="n">
        <v>7</v>
      </c>
      <c r="D359" s="23" t="n">
        <v>2</v>
      </c>
      <c r="E359" s="24" t="n">
        <v>50</v>
      </c>
    </row>
    <row r="360" customFormat="false" ht="13.8" hidden="false" customHeight="false" outlineLevel="0" collapsed="false">
      <c r="A360" s="21" t="s">
        <v>755</v>
      </c>
      <c r="B360" s="22" t="s">
        <v>756</v>
      </c>
      <c r="C360" s="15" t="n">
        <v>5</v>
      </c>
      <c r="D360" s="23" t="n">
        <v>1</v>
      </c>
      <c r="E360" s="24" t="n">
        <v>25</v>
      </c>
    </row>
    <row r="361" customFormat="false" ht="13.8" hidden="false" customHeight="false" outlineLevel="0" collapsed="false">
      <c r="A361" s="21" t="s">
        <v>757</v>
      </c>
      <c r="B361" s="22" t="s">
        <v>758</v>
      </c>
      <c r="C361" s="15" t="n">
        <v>2</v>
      </c>
      <c r="D361" s="33" t="n">
        <v>0</v>
      </c>
      <c r="E361" s="24" t="n">
        <v>4</v>
      </c>
    </row>
    <row r="362" customFormat="false" ht="13.8" hidden="false" customHeight="false" outlineLevel="0" collapsed="false">
      <c r="A362" s="21" t="s">
        <v>759</v>
      </c>
      <c r="B362" s="22" t="s">
        <v>760</v>
      </c>
      <c r="C362" s="15" t="n">
        <v>4</v>
      </c>
      <c r="D362" s="23" t="n">
        <v>2</v>
      </c>
      <c r="E362" s="24" t="n">
        <v>15</v>
      </c>
    </row>
    <row r="363" customFormat="false" ht="13.8" hidden="false" customHeight="false" outlineLevel="0" collapsed="false">
      <c r="A363" s="21" t="s">
        <v>761</v>
      </c>
      <c r="B363" s="22" t="s">
        <v>762</v>
      </c>
      <c r="C363" s="15" t="n">
        <v>5</v>
      </c>
      <c r="D363" s="23" t="n">
        <v>2</v>
      </c>
      <c r="E363" s="24" t="n">
        <v>25</v>
      </c>
    </row>
    <row r="364" customFormat="false" ht="13.8" hidden="false" customHeight="false" outlineLevel="0" collapsed="false">
      <c r="A364" s="21" t="s">
        <v>763</v>
      </c>
      <c r="B364" s="22" t="s">
        <v>764</v>
      </c>
      <c r="C364" s="15" t="n">
        <v>6</v>
      </c>
      <c r="D364" s="23" t="n">
        <v>2</v>
      </c>
      <c r="E364" s="24" t="n">
        <v>35</v>
      </c>
    </row>
    <row r="365" customFormat="false" ht="20.85" hidden="false" customHeight="false" outlineLevel="0" collapsed="false">
      <c r="A365" s="21" t="s">
        <v>765</v>
      </c>
      <c r="B365" s="22" t="s">
        <v>766</v>
      </c>
      <c r="C365" s="15" t="n">
        <v>7</v>
      </c>
      <c r="D365" s="23" t="n">
        <v>2</v>
      </c>
      <c r="E365" s="24" t="n">
        <v>50</v>
      </c>
    </row>
    <row r="366" customFormat="false" ht="13.8" hidden="false" customHeight="false" outlineLevel="0" collapsed="false">
      <c r="A366" s="21" t="s">
        <v>767</v>
      </c>
      <c r="B366" s="22" t="s">
        <v>768</v>
      </c>
      <c r="C366" s="15" t="n">
        <v>5</v>
      </c>
      <c r="D366" s="23" t="n">
        <v>2</v>
      </c>
      <c r="E366" s="24" t="n">
        <v>25</v>
      </c>
    </row>
    <row r="367" customFormat="false" ht="13.8" hidden="false" customHeight="false" outlineLevel="0" collapsed="false">
      <c r="A367" s="21" t="s">
        <v>769</v>
      </c>
      <c r="B367" s="22" t="s">
        <v>770</v>
      </c>
      <c r="C367" s="15" t="n">
        <v>7</v>
      </c>
      <c r="D367" s="23" t="n">
        <v>2</v>
      </c>
      <c r="E367" s="24" t="n">
        <v>50</v>
      </c>
    </row>
    <row r="368" customFormat="false" ht="20.85" hidden="false" customHeight="false" outlineLevel="0" collapsed="false">
      <c r="A368" s="21" t="s">
        <v>771</v>
      </c>
      <c r="B368" s="22" t="s">
        <v>772</v>
      </c>
      <c r="C368" s="15" t="n">
        <v>8</v>
      </c>
      <c r="D368" s="23" t="n">
        <v>2</v>
      </c>
      <c r="E368" s="24" t="n">
        <v>80</v>
      </c>
    </row>
    <row r="369" customFormat="false" ht="20.85" hidden="false" customHeight="false" outlineLevel="0" collapsed="false">
      <c r="A369" s="21" t="s">
        <v>773</v>
      </c>
      <c r="B369" s="22" t="s">
        <v>774</v>
      </c>
      <c r="C369" s="15" t="n">
        <v>7</v>
      </c>
      <c r="D369" s="23" t="n">
        <v>2</v>
      </c>
      <c r="E369" s="24" t="n">
        <v>50</v>
      </c>
    </row>
    <row r="370" customFormat="false" ht="13.8" hidden="false" customHeight="false" outlineLevel="0" collapsed="false">
      <c r="A370" s="21" t="s">
        <v>775</v>
      </c>
      <c r="B370" s="22" t="s">
        <v>776</v>
      </c>
      <c r="C370" s="15" t="n">
        <v>5</v>
      </c>
      <c r="D370" s="33" t="n">
        <v>0</v>
      </c>
      <c r="E370" s="24" t="n">
        <v>25</v>
      </c>
    </row>
    <row r="371" customFormat="false" ht="13.8" hidden="false" customHeight="false" outlineLevel="0" collapsed="false">
      <c r="A371" s="21" t="s">
        <v>777</v>
      </c>
      <c r="B371" s="22" t="s">
        <v>778</v>
      </c>
      <c r="C371" s="15" t="n">
        <v>8</v>
      </c>
      <c r="D371" s="23" t="n">
        <v>2</v>
      </c>
      <c r="E371" s="24" t="n">
        <v>80</v>
      </c>
    </row>
    <row r="372" customFormat="false" ht="13.8" hidden="false" customHeight="false" outlineLevel="0" collapsed="false">
      <c r="A372" s="28" t="s">
        <v>779</v>
      </c>
      <c r="B372" s="37" t="s">
        <v>780</v>
      </c>
      <c r="C372" s="29" t="s">
        <v>41</v>
      </c>
      <c r="D372" s="29" t="s">
        <v>42</v>
      </c>
      <c r="E372" s="29" t="s">
        <v>61</v>
      </c>
    </row>
    <row r="373" customFormat="false" ht="13.8" hidden="false" customHeight="false" outlineLevel="0" collapsed="false">
      <c r="A373" s="21" t="s">
        <v>781</v>
      </c>
      <c r="B373" s="22" t="s">
        <v>782</v>
      </c>
      <c r="C373" s="15" t="n">
        <v>9</v>
      </c>
      <c r="D373" s="23" t="n">
        <v>2</v>
      </c>
      <c r="E373" s="24" t="n">
        <v>110</v>
      </c>
    </row>
    <row r="374" customFormat="false" ht="20.85" hidden="false" customHeight="false" outlineLevel="0" collapsed="false">
      <c r="A374" s="21" t="s">
        <v>783</v>
      </c>
      <c r="B374" s="22" t="s">
        <v>784</v>
      </c>
      <c r="C374" s="15" t="n">
        <v>7</v>
      </c>
      <c r="D374" s="23" t="n">
        <v>2</v>
      </c>
      <c r="E374" s="24" t="n">
        <v>50</v>
      </c>
    </row>
    <row r="375" customFormat="false" ht="20.85" hidden="false" customHeight="false" outlineLevel="0" collapsed="false">
      <c r="A375" s="21" t="s">
        <v>785</v>
      </c>
      <c r="B375" s="22" t="s">
        <v>786</v>
      </c>
      <c r="C375" s="15" t="n">
        <v>6</v>
      </c>
      <c r="D375" s="23" t="n">
        <v>2</v>
      </c>
      <c r="E375" s="24" t="n">
        <v>35</v>
      </c>
    </row>
    <row r="376" customFormat="false" ht="13.8" hidden="false" customHeight="false" outlineLevel="0" collapsed="false">
      <c r="A376" s="21" t="s">
        <v>787</v>
      </c>
      <c r="B376" s="22" t="s">
        <v>788</v>
      </c>
      <c r="C376" s="15" t="n">
        <v>7</v>
      </c>
      <c r="D376" s="23" t="n">
        <v>2</v>
      </c>
      <c r="E376" s="24" t="n">
        <v>50</v>
      </c>
    </row>
    <row r="377" customFormat="false" ht="13.8" hidden="false" customHeight="false" outlineLevel="0" collapsed="false">
      <c r="A377" s="21" t="s">
        <v>789</v>
      </c>
      <c r="B377" s="22" t="s">
        <v>790</v>
      </c>
      <c r="C377" s="15" t="n">
        <v>6</v>
      </c>
      <c r="D377" s="23" t="n">
        <v>2</v>
      </c>
      <c r="E377" s="24" t="n">
        <v>35</v>
      </c>
    </row>
    <row r="378" customFormat="false" ht="13.8" hidden="false" customHeight="false" outlineLevel="0" collapsed="false">
      <c r="A378" s="21" t="s">
        <v>791</v>
      </c>
      <c r="B378" s="22" t="s">
        <v>792</v>
      </c>
      <c r="C378" s="15" t="n">
        <v>7</v>
      </c>
      <c r="D378" s="23" t="n">
        <v>2</v>
      </c>
      <c r="E378" s="24" t="n">
        <v>50</v>
      </c>
    </row>
    <row r="379" customFormat="false" ht="13.8" hidden="false" customHeight="false" outlineLevel="0" collapsed="false">
      <c r="A379" s="21" t="s">
        <v>793</v>
      </c>
      <c r="B379" s="22" t="s">
        <v>794</v>
      </c>
      <c r="C379" s="15" t="n">
        <v>6</v>
      </c>
      <c r="D379" s="23" t="n">
        <v>2</v>
      </c>
      <c r="E379" s="24" t="n">
        <v>35</v>
      </c>
    </row>
    <row r="380" customFormat="false" ht="13.8" hidden="false" customHeight="false" outlineLevel="0" collapsed="false">
      <c r="A380" s="28" t="s">
        <v>795</v>
      </c>
      <c r="B380" s="37" t="s">
        <v>796</v>
      </c>
      <c r="C380" s="29" t="s">
        <v>41</v>
      </c>
      <c r="D380" s="29" t="s">
        <v>42</v>
      </c>
      <c r="E380" s="29" t="s">
        <v>61</v>
      </c>
    </row>
    <row r="381" customFormat="false" ht="13.8" hidden="false" customHeight="false" outlineLevel="0" collapsed="false">
      <c r="A381" s="21" t="s">
        <v>797</v>
      </c>
      <c r="B381" s="22" t="s">
        <v>798</v>
      </c>
      <c r="C381" s="15" t="n">
        <v>6</v>
      </c>
      <c r="D381" s="23" t="n">
        <v>2</v>
      </c>
      <c r="E381" s="24" t="n">
        <v>35</v>
      </c>
    </row>
    <row r="382" customFormat="false" ht="13.8" hidden="false" customHeight="false" outlineLevel="0" collapsed="false">
      <c r="A382" s="21" t="s">
        <v>799</v>
      </c>
      <c r="B382" s="22" t="s">
        <v>800</v>
      </c>
      <c r="C382" s="15" t="n">
        <v>4</v>
      </c>
      <c r="D382" s="33" t="n">
        <v>0</v>
      </c>
      <c r="E382" s="24" t="n">
        <v>15</v>
      </c>
    </row>
    <row r="383" customFormat="false" ht="13.8" hidden="false" customHeight="false" outlineLevel="0" collapsed="false">
      <c r="A383" s="28" t="s">
        <v>801</v>
      </c>
      <c r="B383" s="37" t="s">
        <v>802</v>
      </c>
      <c r="C383" s="29" t="s">
        <v>41</v>
      </c>
      <c r="D383" s="29" t="s">
        <v>42</v>
      </c>
      <c r="E383" s="29" t="s">
        <v>61</v>
      </c>
    </row>
    <row r="384" customFormat="false" ht="13.8" hidden="false" customHeight="false" outlineLevel="0" collapsed="false">
      <c r="A384" s="21" t="s">
        <v>803</v>
      </c>
      <c r="B384" s="22" t="s">
        <v>804</v>
      </c>
      <c r="C384" s="15" t="n">
        <v>6</v>
      </c>
      <c r="D384" s="23" t="n">
        <v>2</v>
      </c>
      <c r="E384" s="24" t="n">
        <v>35</v>
      </c>
    </row>
    <row r="385" customFormat="false" ht="13.8" hidden="false" customHeight="false" outlineLevel="0" collapsed="false">
      <c r="A385" s="21" t="s">
        <v>805</v>
      </c>
      <c r="B385" s="22" t="s">
        <v>806</v>
      </c>
      <c r="C385" s="15" t="n">
        <v>7</v>
      </c>
      <c r="D385" s="23" t="n">
        <v>2</v>
      </c>
      <c r="E385" s="24" t="n">
        <v>50</v>
      </c>
    </row>
    <row r="386" customFormat="false" ht="13.8" hidden="false" customHeight="false" outlineLevel="0" collapsed="false">
      <c r="A386" s="21" t="s">
        <v>807</v>
      </c>
      <c r="B386" s="22" t="s">
        <v>808</v>
      </c>
      <c r="C386" s="15" t="n">
        <v>5</v>
      </c>
      <c r="D386" s="23" t="n">
        <v>2</v>
      </c>
      <c r="E386" s="24" t="n">
        <v>25</v>
      </c>
    </row>
    <row r="387" customFormat="false" ht="13.8" hidden="false" customHeight="false" outlineLevel="0" collapsed="false">
      <c r="A387" s="21" t="s">
        <v>809</v>
      </c>
      <c r="B387" s="22" t="s">
        <v>810</v>
      </c>
      <c r="C387" s="15" t="n">
        <v>5</v>
      </c>
      <c r="D387" s="23" t="n">
        <v>2</v>
      </c>
      <c r="E387" s="24" t="n">
        <v>25</v>
      </c>
    </row>
    <row r="388" customFormat="false" ht="13.8" hidden="false" customHeight="false" outlineLevel="0" collapsed="false">
      <c r="A388" s="21" t="s">
        <v>811</v>
      </c>
      <c r="B388" s="22" t="s">
        <v>812</v>
      </c>
      <c r="C388" s="15" t="n">
        <v>2</v>
      </c>
      <c r="D388" s="33" t="n">
        <v>0</v>
      </c>
      <c r="E388" s="24" t="n">
        <v>4</v>
      </c>
    </row>
    <row r="389" customFormat="false" ht="13.8" hidden="false" customHeight="false" outlineLevel="0" collapsed="false">
      <c r="A389" s="21" t="s">
        <v>813</v>
      </c>
      <c r="B389" s="22" t="s">
        <v>814</v>
      </c>
      <c r="C389" s="15" t="n">
        <v>1</v>
      </c>
      <c r="D389" s="33" t="n">
        <v>0</v>
      </c>
      <c r="E389" s="24" t="n">
        <v>1</v>
      </c>
      <c r="F389" s="38" t="n">
        <v>45</v>
      </c>
    </row>
    <row r="390" customFormat="false" ht="13.8" hidden="false" customHeight="false" outlineLevel="0" collapsed="false">
      <c r="A390" s="21" t="s">
        <v>815</v>
      </c>
      <c r="B390" s="22" t="s">
        <v>816</v>
      </c>
      <c r="C390" s="15" t="n">
        <v>1</v>
      </c>
      <c r="D390" s="33" t="n">
        <v>0</v>
      </c>
      <c r="E390" s="24" t="n">
        <v>1</v>
      </c>
    </row>
    <row r="391" customFormat="false" ht="13.8" hidden="false" customHeight="false" outlineLevel="0" collapsed="false">
      <c r="A391" s="21" t="s">
        <v>817</v>
      </c>
      <c r="B391" s="22" t="s">
        <v>818</v>
      </c>
      <c r="C391" s="15" t="n">
        <v>3</v>
      </c>
      <c r="D391" s="23" t="n">
        <v>1</v>
      </c>
      <c r="E391" s="24" t="n">
        <v>10</v>
      </c>
      <c r="F391" s="38" t="n">
        <v>89</v>
      </c>
    </row>
    <row r="392" customFormat="false" ht="13.8" hidden="false" customHeight="false" outlineLevel="0" collapsed="false">
      <c r="A392" s="21" t="s">
        <v>819</v>
      </c>
      <c r="B392" s="22" t="s">
        <v>820</v>
      </c>
      <c r="C392" s="31" t="n">
        <v>5</v>
      </c>
      <c r="D392" s="40" t="n">
        <v>2</v>
      </c>
      <c r="E392" s="32" t="n">
        <v>25</v>
      </c>
    </row>
    <row r="393" customFormat="false" ht="13.8" hidden="false" customHeight="false" outlineLevel="0" collapsed="false">
      <c r="A393" s="28" t="s">
        <v>821</v>
      </c>
      <c r="B393" s="36" t="s">
        <v>822</v>
      </c>
      <c r="C393" s="29" t="s">
        <v>41</v>
      </c>
      <c r="D393" s="29" t="s">
        <v>42</v>
      </c>
      <c r="E393" s="29" t="s">
        <v>61</v>
      </c>
    </row>
    <row r="394" customFormat="false" ht="13.8" hidden="false" customHeight="false" outlineLevel="0" collapsed="false">
      <c r="A394" s="21" t="s">
        <v>823</v>
      </c>
      <c r="B394" s="22" t="s">
        <v>824</v>
      </c>
      <c r="C394" s="15" t="n">
        <v>7</v>
      </c>
      <c r="D394" s="23" t="n">
        <v>2</v>
      </c>
      <c r="E394" s="24" t="n">
        <v>50</v>
      </c>
    </row>
    <row r="395" customFormat="false" ht="13.8" hidden="false" customHeight="false" outlineLevel="0" collapsed="false">
      <c r="A395" s="21" t="s">
        <v>825</v>
      </c>
      <c r="B395" s="22" t="s">
        <v>826</v>
      </c>
      <c r="C395" s="15" t="n">
        <v>8</v>
      </c>
      <c r="D395" s="23" t="n">
        <v>2</v>
      </c>
      <c r="E395" s="24" t="n">
        <v>80</v>
      </c>
    </row>
    <row r="396" customFormat="false" ht="13.8" hidden="false" customHeight="false" outlineLevel="0" collapsed="false">
      <c r="A396" s="21" t="s">
        <v>827</v>
      </c>
      <c r="B396" s="22" t="s">
        <v>828</v>
      </c>
      <c r="C396" s="15" t="n">
        <v>8</v>
      </c>
      <c r="D396" s="23" t="n">
        <v>2</v>
      </c>
      <c r="E396" s="24" t="n">
        <v>80</v>
      </c>
    </row>
    <row r="397" customFormat="false" ht="13.8" hidden="false" customHeight="false" outlineLevel="0" collapsed="false">
      <c r="A397" s="21" t="s">
        <v>829</v>
      </c>
      <c r="B397" s="22" t="s">
        <v>830</v>
      </c>
      <c r="C397" s="15" t="n">
        <v>6</v>
      </c>
      <c r="D397" s="23" t="n">
        <v>2</v>
      </c>
      <c r="E397" s="24" t="n">
        <v>35</v>
      </c>
    </row>
    <row r="398" customFormat="false" ht="13.8" hidden="false" customHeight="false" outlineLevel="0" collapsed="false">
      <c r="A398" s="21" t="s">
        <v>831</v>
      </c>
      <c r="B398" s="22" t="s">
        <v>832</v>
      </c>
      <c r="C398" s="15" t="n">
        <v>8</v>
      </c>
      <c r="D398" s="23" t="n">
        <v>2</v>
      </c>
      <c r="E398" s="24" t="n">
        <v>80</v>
      </c>
    </row>
    <row r="399" customFormat="false" ht="20.85" hidden="false" customHeight="false" outlineLevel="0" collapsed="false">
      <c r="A399" s="21" t="s">
        <v>833</v>
      </c>
      <c r="B399" s="22" t="s">
        <v>834</v>
      </c>
      <c r="C399" s="15" t="n">
        <v>6</v>
      </c>
      <c r="D399" s="23" t="n">
        <v>1</v>
      </c>
      <c r="E399" s="24" t="n">
        <v>35</v>
      </c>
    </row>
    <row r="400" customFormat="false" ht="13.8" hidden="false" customHeight="false" outlineLevel="0" collapsed="false">
      <c r="A400" s="21" t="s">
        <v>835</v>
      </c>
      <c r="B400" s="22" t="s">
        <v>836</v>
      </c>
      <c r="C400" s="15" t="n">
        <v>7</v>
      </c>
      <c r="D400" s="23" t="n">
        <v>2</v>
      </c>
      <c r="E400" s="24" t="n">
        <v>50</v>
      </c>
    </row>
    <row r="401" customFormat="false" ht="13.8" hidden="false" customHeight="false" outlineLevel="0" collapsed="false">
      <c r="A401" s="21" t="s">
        <v>837</v>
      </c>
      <c r="B401" s="22" t="s">
        <v>838</v>
      </c>
      <c r="C401" s="15" t="n">
        <v>2</v>
      </c>
      <c r="D401" s="33" t="n">
        <v>0</v>
      </c>
      <c r="E401" s="24" t="n">
        <v>4</v>
      </c>
    </row>
    <row r="402" customFormat="false" ht="13.8" hidden="false" customHeight="false" outlineLevel="0" collapsed="false">
      <c r="A402" s="21" t="s">
        <v>839</v>
      </c>
      <c r="B402" s="22" t="s">
        <v>840</v>
      </c>
      <c r="C402" s="15" t="n">
        <v>7</v>
      </c>
      <c r="D402" s="23" t="n">
        <v>2</v>
      </c>
      <c r="E402" s="24" t="n">
        <v>50</v>
      </c>
    </row>
    <row r="403" customFormat="false" ht="13.8" hidden="false" customHeight="false" outlineLevel="0" collapsed="false">
      <c r="A403" s="21" t="s">
        <v>841</v>
      </c>
      <c r="B403" s="22" t="s">
        <v>842</v>
      </c>
      <c r="C403" s="15" t="n">
        <v>5</v>
      </c>
      <c r="D403" s="23" t="n">
        <v>2</v>
      </c>
      <c r="E403" s="24" t="n">
        <v>25</v>
      </c>
    </row>
    <row r="404" customFormat="false" ht="20.85" hidden="false" customHeight="false" outlineLevel="0" collapsed="false">
      <c r="A404" s="21" t="s">
        <v>843</v>
      </c>
      <c r="B404" s="22" t="s">
        <v>844</v>
      </c>
      <c r="C404" s="15" t="n">
        <v>6</v>
      </c>
      <c r="D404" s="23" t="n">
        <v>2</v>
      </c>
      <c r="E404" s="24" t="n">
        <v>35</v>
      </c>
    </row>
    <row r="405" customFormat="false" ht="20.85" hidden="false" customHeight="false" outlineLevel="0" collapsed="false">
      <c r="A405" s="21" t="s">
        <v>845</v>
      </c>
      <c r="B405" s="22" t="s">
        <v>846</v>
      </c>
      <c r="C405" s="15" t="n">
        <v>4</v>
      </c>
      <c r="D405" s="33" t="n">
        <v>0</v>
      </c>
      <c r="E405" s="24" t="n">
        <v>15</v>
      </c>
    </row>
    <row r="406" customFormat="false" ht="20.85" hidden="false" customHeight="false" outlineLevel="0" collapsed="false">
      <c r="A406" s="21" t="s">
        <v>847</v>
      </c>
      <c r="B406" s="22" t="s">
        <v>848</v>
      </c>
      <c r="C406" s="15" t="n">
        <v>7</v>
      </c>
      <c r="D406" s="23" t="n">
        <v>2</v>
      </c>
      <c r="E406" s="24" t="n">
        <v>50</v>
      </c>
    </row>
    <row r="407" customFormat="false" ht="13.8" hidden="false" customHeight="false" outlineLevel="0" collapsed="false">
      <c r="A407" s="28" t="s">
        <v>849</v>
      </c>
      <c r="B407" s="36" t="s">
        <v>850</v>
      </c>
      <c r="C407" s="29" t="s">
        <v>41</v>
      </c>
      <c r="D407" s="29" t="s">
        <v>42</v>
      </c>
      <c r="E407" s="29" t="s">
        <v>61</v>
      </c>
    </row>
    <row r="408" customFormat="false" ht="20.85" hidden="false" customHeight="false" outlineLevel="0" collapsed="false">
      <c r="A408" s="21" t="s">
        <v>851</v>
      </c>
      <c r="B408" s="22" t="s">
        <v>852</v>
      </c>
      <c r="C408" s="15" t="n">
        <v>8</v>
      </c>
      <c r="D408" s="23" t="n">
        <v>2</v>
      </c>
      <c r="E408" s="24" t="n">
        <v>80</v>
      </c>
    </row>
    <row r="409" customFormat="false" ht="13.8" hidden="false" customHeight="false" outlineLevel="0" collapsed="false">
      <c r="A409" s="21" t="s">
        <v>853</v>
      </c>
      <c r="B409" s="22" t="s">
        <v>854</v>
      </c>
      <c r="C409" s="15" t="n">
        <v>7</v>
      </c>
      <c r="D409" s="23" t="n">
        <v>2</v>
      </c>
      <c r="E409" s="24" t="n">
        <v>50</v>
      </c>
    </row>
    <row r="410" customFormat="false" ht="20.85" hidden="false" customHeight="false" outlineLevel="0" collapsed="false">
      <c r="A410" s="21" t="s">
        <v>855</v>
      </c>
      <c r="B410" s="22" t="s">
        <v>856</v>
      </c>
      <c r="C410" s="15" t="n">
        <v>6</v>
      </c>
      <c r="D410" s="23" t="n">
        <v>2</v>
      </c>
      <c r="E410" s="24" t="n">
        <v>35</v>
      </c>
    </row>
    <row r="411" customFormat="false" ht="13.8" hidden="false" customHeight="false" outlineLevel="0" collapsed="false">
      <c r="A411" s="21" t="s">
        <v>857</v>
      </c>
      <c r="B411" s="22" t="s">
        <v>858</v>
      </c>
      <c r="C411" s="15" t="n">
        <v>8</v>
      </c>
      <c r="D411" s="23" t="n">
        <v>2</v>
      </c>
      <c r="E411" s="24" t="n">
        <v>80</v>
      </c>
    </row>
    <row r="412" customFormat="false" ht="13.8" hidden="false" customHeight="false" outlineLevel="0" collapsed="false">
      <c r="A412" s="21" t="s">
        <v>859</v>
      </c>
      <c r="B412" s="22" t="s">
        <v>860</v>
      </c>
      <c r="C412" s="31" t="n">
        <v>7</v>
      </c>
      <c r="D412" s="32" t="n">
        <v>2</v>
      </c>
      <c r="E412" s="32" t="n">
        <v>50</v>
      </c>
    </row>
    <row r="413" customFormat="false" ht="20.85" hidden="false" customHeight="false" outlineLevel="0" collapsed="false">
      <c r="A413" s="21" t="s">
        <v>861</v>
      </c>
      <c r="B413" s="22" t="s">
        <v>862</v>
      </c>
      <c r="C413" s="15" t="n">
        <v>7</v>
      </c>
      <c r="D413" s="23" t="n">
        <v>1</v>
      </c>
      <c r="E413" s="24" t="n">
        <v>50</v>
      </c>
    </row>
    <row r="414" customFormat="false" ht="13.8" hidden="false" customHeight="false" outlineLevel="0" collapsed="false">
      <c r="A414" s="21" t="s">
        <v>863</v>
      </c>
      <c r="B414" s="22" t="s">
        <v>864</v>
      </c>
      <c r="C414" s="15" t="n">
        <v>5</v>
      </c>
      <c r="D414" s="23" t="n">
        <v>1</v>
      </c>
      <c r="E414" s="24" t="n">
        <v>25</v>
      </c>
    </row>
    <row r="415" s="43" customFormat="true" ht="13.8" hidden="false" customHeight="false" outlineLevel="0" collapsed="false">
      <c r="A415" s="41" t="s">
        <v>865</v>
      </c>
      <c r="B415" s="22" t="s">
        <v>866</v>
      </c>
      <c r="C415" s="15" t="n">
        <v>4</v>
      </c>
      <c r="D415" s="23" t="n">
        <v>1</v>
      </c>
      <c r="E415" s="33" t="n">
        <v>15</v>
      </c>
      <c r="F415" s="42"/>
      <c r="AMJ415" s="0"/>
    </row>
    <row r="416" customFormat="false" ht="13.8" hidden="false" customHeight="false" outlineLevel="0" collapsed="false">
      <c r="A416" s="21" t="s">
        <v>867</v>
      </c>
      <c r="B416" s="22" t="s">
        <v>868</v>
      </c>
      <c r="C416" s="15" t="n">
        <v>2</v>
      </c>
      <c r="D416" s="33" t="n">
        <v>0</v>
      </c>
      <c r="E416" s="24" t="n">
        <v>4</v>
      </c>
    </row>
    <row r="417" customFormat="false" ht="20.85" hidden="false" customHeight="false" outlineLevel="0" collapsed="false">
      <c r="A417" s="21" t="s">
        <v>869</v>
      </c>
      <c r="B417" s="22" t="s">
        <v>870</v>
      </c>
      <c r="C417" s="15" t="n">
        <v>4</v>
      </c>
      <c r="D417" s="33" t="n">
        <v>0</v>
      </c>
      <c r="E417" s="24" t="n">
        <v>15</v>
      </c>
    </row>
    <row r="418" customFormat="false" ht="13.8" hidden="false" customHeight="false" outlineLevel="0" collapsed="false">
      <c r="A418" s="21" t="s">
        <v>871</v>
      </c>
      <c r="B418" s="22" t="s">
        <v>872</v>
      </c>
      <c r="C418" s="15" t="n">
        <v>4</v>
      </c>
      <c r="D418" s="23" t="n">
        <v>2</v>
      </c>
      <c r="E418" s="24" t="n">
        <v>15</v>
      </c>
    </row>
    <row r="419" customFormat="false" ht="20.85" hidden="false" customHeight="false" outlineLevel="0" collapsed="false">
      <c r="A419" s="21" t="s">
        <v>873</v>
      </c>
      <c r="B419" s="22" t="s">
        <v>874</v>
      </c>
      <c r="C419" s="15" t="n">
        <v>5</v>
      </c>
      <c r="D419" s="23" t="n">
        <v>2</v>
      </c>
      <c r="E419" s="24" t="n">
        <v>25</v>
      </c>
    </row>
    <row r="420" customFormat="false" ht="20.85" hidden="false" customHeight="false" outlineLevel="0" collapsed="false">
      <c r="A420" s="21" t="s">
        <v>875</v>
      </c>
      <c r="B420" s="22" t="s">
        <v>876</v>
      </c>
      <c r="C420" s="15" t="n">
        <v>6</v>
      </c>
      <c r="D420" s="23" t="n">
        <v>2</v>
      </c>
      <c r="E420" s="24" t="n">
        <v>35</v>
      </c>
    </row>
    <row r="421" customFormat="false" ht="13.8" hidden="false" customHeight="false" outlineLevel="0" collapsed="false">
      <c r="A421" s="28" t="s">
        <v>877</v>
      </c>
      <c r="B421" s="36" t="s">
        <v>878</v>
      </c>
      <c r="C421" s="29" t="s">
        <v>41</v>
      </c>
      <c r="D421" s="29" t="s">
        <v>42</v>
      </c>
      <c r="E421" s="29" t="s">
        <v>61</v>
      </c>
    </row>
    <row r="422" customFormat="false" ht="13.8" hidden="false" customHeight="false" outlineLevel="0" collapsed="false">
      <c r="A422" s="21" t="s">
        <v>879</v>
      </c>
      <c r="B422" s="22" t="s">
        <v>880</v>
      </c>
      <c r="C422" s="15" t="n">
        <v>5</v>
      </c>
      <c r="D422" s="23" t="n">
        <v>1</v>
      </c>
      <c r="E422" s="24" t="n">
        <v>25</v>
      </c>
    </row>
    <row r="423" customFormat="false" ht="13.8" hidden="false" customHeight="false" outlineLevel="0" collapsed="false">
      <c r="A423" s="21" t="s">
        <v>881</v>
      </c>
      <c r="B423" s="22" t="s">
        <v>882</v>
      </c>
      <c r="C423" s="15" t="n">
        <v>4</v>
      </c>
      <c r="D423" s="23" t="n">
        <v>1</v>
      </c>
      <c r="E423" s="24" t="n">
        <v>15</v>
      </c>
    </row>
    <row r="424" customFormat="false" ht="13.8" hidden="false" customHeight="false" outlineLevel="0" collapsed="false">
      <c r="A424" s="21" t="s">
        <v>883</v>
      </c>
      <c r="B424" s="22" t="s">
        <v>884</v>
      </c>
      <c r="C424" s="15" t="n">
        <v>5</v>
      </c>
      <c r="D424" s="23" t="n">
        <v>1</v>
      </c>
      <c r="E424" s="24" t="n">
        <v>25</v>
      </c>
    </row>
    <row r="425" customFormat="false" ht="13.8" hidden="false" customHeight="false" outlineLevel="0" collapsed="false">
      <c r="A425" s="21" t="s">
        <v>885</v>
      </c>
      <c r="B425" s="22" t="s">
        <v>886</v>
      </c>
      <c r="C425" s="15" t="n">
        <v>3</v>
      </c>
      <c r="D425" s="23" t="n">
        <v>1</v>
      </c>
      <c r="E425" s="24" t="n">
        <v>10</v>
      </c>
    </row>
    <row r="426" customFormat="false" ht="13.8" hidden="false" customHeight="false" outlineLevel="0" collapsed="false">
      <c r="A426" s="21" t="s">
        <v>887</v>
      </c>
      <c r="B426" s="22" t="s">
        <v>888</v>
      </c>
      <c r="C426" s="15" t="n">
        <v>1</v>
      </c>
      <c r="D426" s="33" t="n">
        <v>0</v>
      </c>
      <c r="E426" s="24" t="n">
        <v>1</v>
      </c>
    </row>
    <row r="427" customFormat="false" ht="20.85" hidden="false" customHeight="false" outlineLevel="0" collapsed="false">
      <c r="A427" s="21" t="s">
        <v>889</v>
      </c>
      <c r="B427" s="22" t="s">
        <v>890</v>
      </c>
      <c r="C427" s="15" t="n">
        <v>3</v>
      </c>
      <c r="D427" s="33" t="n">
        <v>0</v>
      </c>
      <c r="E427" s="24" t="n">
        <v>10</v>
      </c>
    </row>
    <row r="428" customFormat="false" ht="13.8" hidden="false" customHeight="false" outlineLevel="0" collapsed="false">
      <c r="A428" s="28" t="s">
        <v>22</v>
      </c>
      <c r="B428" s="36" t="s">
        <v>891</v>
      </c>
      <c r="C428" s="29" t="s">
        <v>41</v>
      </c>
      <c r="D428" s="29" t="s">
        <v>42</v>
      </c>
      <c r="E428" s="29" t="s">
        <v>61</v>
      </c>
    </row>
    <row r="429" customFormat="false" ht="13.8" hidden="false" customHeight="false" outlineLevel="0" collapsed="false">
      <c r="A429" s="21" t="s">
        <v>892</v>
      </c>
      <c r="B429" s="22" t="s">
        <v>893</v>
      </c>
      <c r="C429" s="15" t="n">
        <v>7</v>
      </c>
      <c r="D429" s="23" t="n">
        <v>2</v>
      </c>
      <c r="E429" s="24" t="n">
        <v>50</v>
      </c>
    </row>
    <row r="430" customFormat="false" ht="13.8" hidden="false" customHeight="false" outlineLevel="0" collapsed="false">
      <c r="A430" s="21" t="s">
        <v>894</v>
      </c>
      <c r="B430" s="22" t="s">
        <v>895</v>
      </c>
      <c r="C430" s="15" t="n">
        <v>6</v>
      </c>
      <c r="D430" s="23" t="n">
        <v>2</v>
      </c>
      <c r="E430" s="24" t="n">
        <v>35</v>
      </c>
    </row>
    <row r="431" customFormat="false" ht="13.8" hidden="false" customHeight="false" outlineLevel="0" collapsed="false">
      <c r="A431" s="21" t="s">
        <v>896</v>
      </c>
      <c r="B431" s="22" t="s">
        <v>897</v>
      </c>
      <c r="C431" s="15" t="n">
        <v>4</v>
      </c>
      <c r="D431" s="23" t="n">
        <v>2</v>
      </c>
      <c r="E431" s="24" t="n">
        <v>15</v>
      </c>
    </row>
    <row r="432" customFormat="false" ht="13.8" hidden="false" customHeight="false" outlineLevel="0" collapsed="false">
      <c r="A432" s="21" t="s">
        <v>898</v>
      </c>
      <c r="B432" s="22" t="s">
        <v>899</v>
      </c>
      <c r="C432" s="15" t="n">
        <v>6</v>
      </c>
      <c r="D432" s="33" t="n">
        <v>0</v>
      </c>
      <c r="E432" s="24" t="n">
        <v>35</v>
      </c>
    </row>
    <row r="433" customFormat="false" ht="20.85" hidden="false" customHeight="false" outlineLevel="0" collapsed="false">
      <c r="A433" s="21" t="s">
        <v>900</v>
      </c>
      <c r="B433" s="22" t="s">
        <v>901</v>
      </c>
      <c r="C433" s="15" t="n">
        <v>4</v>
      </c>
      <c r="D433" s="33" t="n">
        <v>0</v>
      </c>
      <c r="E433" s="24" t="n">
        <v>15</v>
      </c>
    </row>
    <row r="434" customFormat="false" ht="13.8" hidden="false" customHeight="false" outlineLevel="0" collapsed="false">
      <c r="A434" s="21" t="s">
        <v>902</v>
      </c>
      <c r="B434" s="22" t="s">
        <v>903</v>
      </c>
      <c r="C434" s="15" t="n">
        <v>5</v>
      </c>
      <c r="D434" s="23" t="n">
        <v>2</v>
      </c>
      <c r="E434" s="24" t="n">
        <v>25</v>
      </c>
    </row>
    <row r="435" customFormat="false" ht="13.8" hidden="false" customHeight="false" outlineLevel="0" collapsed="false">
      <c r="A435" s="21" t="s">
        <v>904</v>
      </c>
      <c r="B435" s="22" t="s">
        <v>905</v>
      </c>
      <c r="C435" s="15" t="n">
        <v>2</v>
      </c>
      <c r="D435" s="33" t="n">
        <v>0</v>
      </c>
      <c r="E435" s="24" t="n">
        <v>4</v>
      </c>
    </row>
    <row r="436" customFormat="false" ht="13.8" hidden="false" customHeight="false" outlineLevel="0" collapsed="false">
      <c r="A436" s="21" t="s">
        <v>906</v>
      </c>
      <c r="B436" s="22" t="s">
        <v>907</v>
      </c>
      <c r="C436" s="15" t="n">
        <v>1</v>
      </c>
      <c r="D436" s="33" t="n">
        <v>0</v>
      </c>
      <c r="E436" s="24" t="n">
        <v>1</v>
      </c>
      <c r="F436" s="38" t="n">
        <v>18</v>
      </c>
    </row>
    <row r="437" customFormat="false" ht="13.8" hidden="false" customHeight="false" outlineLevel="0" collapsed="false">
      <c r="A437" s="28" t="s">
        <v>908</v>
      </c>
      <c r="B437" s="34" t="s">
        <v>909</v>
      </c>
      <c r="C437" s="29" t="s">
        <v>41</v>
      </c>
      <c r="D437" s="29" t="s">
        <v>42</v>
      </c>
      <c r="E437" s="29" t="s">
        <v>61</v>
      </c>
    </row>
    <row r="438" s="43" customFormat="true" ht="13.8" hidden="false" customHeight="false" outlineLevel="0" collapsed="false">
      <c r="A438" s="41" t="s">
        <v>910</v>
      </c>
      <c r="B438" s="22" t="s">
        <v>911</v>
      </c>
      <c r="C438" s="15" t="n">
        <v>4</v>
      </c>
      <c r="D438" s="23" t="n">
        <v>1</v>
      </c>
      <c r="E438" s="33" t="n">
        <v>15</v>
      </c>
      <c r="F438" s="42"/>
      <c r="AMJ438" s="0"/>
    </row>
    <row r="439" customFormat="false" ht="13.8" hidden="false" customHeight="false" outlineLevel="0" collapsed="false">
      <c r="A439" s="21" t="s">
        <v>912</v>
      </c>
      <c r="B439" s="22" t="s">
        <v>913</v>
      </c>
      <c r="C439" s="15" t="n">
        <v>3</v>
      </c>
      <c r="D439" s="23" t="n">
        <v>1</v>
      </c>
      <c r="E439" s="24" t="n">
        <v>10</v>
      </c>
    </row>
    <row r="440" customFormat="false" ht="13.8" hidden="false" customHeight="false" outlineLevel="0" collapsed="false">
      <c r="A440" s="21" t="s">
        <v>914</v>
      </c>
      <c r="B440" s="22" t="s">
        <v>915</v>
      </c>
      <c r="C440" s="15" t="n">
        <v>5</v>
      </c>
      <c r="D440" s="23" t="n">
        <v>1</v>
      </c>
      <c r="E440" s="24" t="n">
        <v>25</v>
      </c>
    </row>
    <row r="441" customFormat="false" ht="13.8" hidden="false" customHeight="false" outlineLevel="0" collapsed="false">
      <c r="A441" s="21" t="s">
        <v>916</v>
      </c>
      <c r="B441" s="22" t="s">
        <v>917</v>
      </c>
      <c r="C441" s="15" t="n">
        <v>6</v>
      </c>
      <c r="D441" s="23" t="n">
        <v>1</v>
      </c>
      <c r="E441" s="24" t="n">
        <v>35</v>
      </c>
    </row>
    <row r="442" customFormat="false" ht="13.8" hidden="false" customHeight="false" outlineLevel="0" collapsed="false">
      <c r="A442" s="21" t="s">
        <v>918</v>
      </c>
      <c r="B442" s="22" t="s">
        <v>919</v>
      </c>
      <c r="C442" s="15" t="n">
        <v>6</v>
      </c>
      <c r="D442" s="23" t="n">
        <v>1</v>
      </c>
      <c r="E442" s="24" t="n">
        <v>35</v>
      </c>
    </row>
    <row r="443" customFormat="false" ht="20.85" hidden="false" customHeight="false" outlineLevel="0" collapsed="false">
      <c r="A443" s="21" t="s">
        <v>920</v>
      </c>
      <c r="B443" s="22" t="s">
        <v>921</v>
      </c>
      <c r="C443" s="15" t="n">
        <v>3</v>
      </c>
      <c r="D443" s="23" t="n">
        <v>1</v>
      </c>
      <c r="E443" s="24" t="n">
        <v>10</v>
      </c>
    </row>
    <row r="444" customFormat="false" ht="13.8" hidden="false" customHeight="false" outlineLevel="0" collapsed="false">
      <c r="A444" s="21" t="s">
        <v>922</v>
      </c>
      <c r="B444" s="22" t="s">
        <v>923</v>
      </c>
      <c r="C444" s="15" t="n">
        <v>2</v>
      </c>
      <c r="D444" s="33" t="n">
        <v>0</v>
      </c>
      <c r="E444" s="24" t="n">
        <v>4</v>
      </c>
    </row>
    <row r="445" customFormat="false" ht="13.8" hidden="false" customHeight="false" outlineLevel="0" collapsed="false">
      <c r="A445" s="21" t="s">
        <v>924</v>
      </c>
      <c r="B445" s="22" t="s">
        <v>925</v>
      </c>
      <c r="C445" s="15" t="n">
        <v>3</v>
      </c>
      <c r="D445" s="23" t="n">
        <v>1</v>
      </c>
      <c r="E445" s="24" t="n">
        <v>10</v>
      </c>
    </row>
    <row r="446" customFormat="false" ht="13.8" hidden="false" customHeight="false" outlineLevel="0" collapsed="false">
      <c r="A446" s="21" t="s">
        <v>926</v>
      </c>
      <c r="B446" s="22" t="s">
        <v>927</v>
      </c>
      <c r="C446" s="15" t="n">
        <v>1</v>
      </c>
      <c r="D446" s="33" t="n">
        <v>0</v>
      </c>
      <c r="E446" s="24" t="n">
        <v>1</v>
      </c>
    </row>
    <row r="447" customFormat="false" ht="13.8" hidden="false" customHeight="false" outlineLevel="0" collapsed="false">
      <c r="A447" s="21" t="s">
        <v>928</v>
      </c>
      <c r="B447" s="22" t="s">
        <v>929</v>
      </c>
      <c r="C447" s="15" t="n">
        <v>4</v>
      </c>
      <c r="D447" s="23" t="n">
        <v>1</v>
      </c>
      <c r="E447" s="24" t="n">
        <v>15</v>
      </c>
    </row>
    <row r="448" customFormat="false" ht="13.8" hidden="false" customHeight="false" outlineLevel="0" collapsed="false">
      <c r="A448" s="21" t="s">
        <v>930</v>
      </c>
      <c r="B448" s="22" t="s">
        <v>931</v>
      </c>
      <c r="C448" s="15" t="n">
        <v>3</v>
      </c>
      <c r="D448" s="23" t="n">
        <v>1</v>
      </c>
      <c r="E448" s="24" t="n">
        <v>10</v>
      </c>
    </row>
    <row r="449" customFormat="false" ht="13.8" hidden="false" customHeight="false" outlineLevel="0" collapsed="false">
      <c r="A449" s="21" t="s">
        <v>932</v>
      </c>
      <c r="B449" s="22" t="s">
        <v>933</v>
      </c>
      <c r="C449" s="15" t="n">
        <v>2</v>
      </c>
      <c r="D449" s="33" t="n">
        <v>0</v>
      </c>
      <c r="E449" s="24" t="n">
        <v>4</v>
      </c>
    </row>
    <row r="450" customFormat="false" ht="13.8" hidden="false" customHeight="false" outlineLevel="0" collapsed="false">
      <c r="A450" s="21" t="s">
        <v>934</v>
      </c>
      <c r="B450" s="22" t="s">
        <v>935</v>
      </c>
      <c r="C450" s="15" t="n">
        <v>3</v>
      </c>
      <c r="D450" s="23" t="n">
        <v>1</v>
      </c>
      <c r="E450" s="24" t="n">
        <v>10</v>
      </c>
    </row>
    <row r="451" customFormat="false" ht="13.8" hidden="false" customHeight="false" outlineLevel="0" collapsed="false">
      <c r="A451" s="28" t="s">
        <v>936</v>
      </c>
      <c r="B451" s="34" t="s">
        <v>937</v>
      </c>
      <c r="C451" s="29" t="s">
        <v>41</v>
      </c>
      <c r="D451" s="29" t="s">
        <v>42</v>
      </c>
      <c r="E451" s="29" t="s">
        <v>61</v>
      </c>
    </row>
    <row r="452" customFormat="false" ht="13.8" hidden="false" customHeight="false" outlineLevel="0" collapsed="false">
      <c r="A452" s="21" t="s">
        <v>938</v>
      </c>
      <c r="B452" s="22" t="s">
        <v>939</v>
      </c>
      <c r="C452" s="15" t="n">
        <v>5</v>
      </c>
      <c r="D452" s="23" t="n">
        <v>2</v>
      </c>
      <c r="E452" s="24" t="n">
        <v>25</v>
      </c>
    </row>
    <row r="453" customFormat="false" ht="13.8" hidden="false" customHeight="false" outlineLevel="0" collapsed="false">
      <c r="A453" s="21" t="s">
        <v>940</v>
      </c>
      <c r="B453" s="22" t="s">
        <v>941</v>
      </c>
      <c r="C453" s="15" t="n">
        <v>6</v>
      </c>
      <c r="D453" s="23" t="n">
        <v>1</v>
      </c>
      <c r="E453" s="24" t="n">
        <v>35</v>
      </c>
    </row>
    <row r="454" customFormat="false" ht="13.8" hidden="false" customHeight="false" outlineLevel="0" collapsed="false">
      <c r="A454" s="21" t="s">
        <v>942</v>
      </c>
      <c r="B454" s="22" t="s">
        <v>943</v>
      </c>
      <c r="C454" s="15" t="n">
        <v>5</v>
      </c>
      <c r="D454" s="23" t="n">
        <v>1</v>
      </c>
      <c r="E454" s="24" t="n">
        <v>25</v>
      </c>
    </row>
    <row r="455" customFormat="false" ht="13.8" hidden="false" customHeight="false" outlineLevel="0" collapsed="false">
      <c r="A455" s="21" t="s">
        <v>944</v>
      </c>
      <c r="B455" s="22" t="s">
        <v>945</v>
      </c>
      <c r="C455" s="15" t="n">
        <v>3</v>
      </c>
      <c r="D455" s="23" t="n">
        <v>1</v>
      </c>
      <c r="E455" s="24" t="n">
        <v>10</v>
      </c>
    </row>
    <row r="456" customFormat="false" ht="13.8" hidden="false" customHeight="false" outlineLevel="0" collapsed="false">
      <c r="A456" s="21" t="s">
        <v>946</v>
      </c>
      <c r="B456" s="22" t="s">
        <v>947</v>
      </c>
      <c r="C456" s="15" t="n">
        <v>1</v>
      </c>
      <c r="D456" s="33" t="n">
        <v>0</v>
      </c>
      <c r="E456" s="24" t="n">
        <v>1</v>
      </c>
      <c r="F456" s="38" t="n">
        <v>26</v>
      </c>
    </row>
    <row r="457" customFormat="false" ht="13.8" hidden="false" customHeight="false" outlineLevel="0" collapsed="false">
      <c r="A457" s="21" t="s">
        <v>948</v>
      </c>
      <c r="B457" s="22" t="s">
        <v>949</v>
      </c>
      <c r="C457" s="15" t="n">
        <v>2</v>
      </c>
      <c r="D457" s="33" t="n">
        <v>0</v>
      </c>
      <c r="E457" s="24" t="n">
        <v>4</v>
      </c>
    </row>
    <row r="458" customFormat="false" ht="13.8" hidden="false" customHeight="false" outlineLevel="0" collapsed="false">
      <c r="A458" s="21" t="s">
        <v>950</v>
      </c>
      <c r="B458" s="22" t="s">
        <v>951</v>
      </c>
      <c r="C458" s="15" t="n">
        <v>5</v>
      </c>
      <c r="D458" s="23" t="n">
        <v>2</v>
      </c>
      <c r="E458" s="24" t="n">
        <v>25</v>
      </c>
    </row>
    <row r="459" customFormat="false" ht="13.8" hidden="false" customHeight="false" outlineLevel="0" collapsed="false">
      <c r="A459" s="21" t="s">
        <v>952</v>
      </c>
      <c r="B459" s="22" t="s">
        <v>953</v>
      </c>
      <c r="C459" s="31" t="n">
        <v>3</v>
      </c>
      <c r="D459" s="23" t="n">
        <v>1</v>
      </c>
      <c r="E459" s="24" t="n">
        <v>15</v>
      </c>
    </row>
    <row r="460" customFormat="false" ht="13.8" hidden="false" customHeight="false" outlineLevel="0" collapsed="false">
      <c r="A460" s="21" t="s">
        <v>954</v>
      </c>
      <c r="B460" s="22" t="s">
        <v>955</v>
      </c>
      <c r="C460" s="15" t="n">
        <v>3</v>
      </c>
      <c r="D460" s="23" t="n">
        <v>1</v>
      </c>
      <c r="E460" s="24" t="n">
        <v>10</v>
      </c>
    </row>
    <row r="461" customFormat="false" ht="13.8" hidden="false" customHeight="false" outlineLevel="0" collapsed="false">
      <c r="A461" s="21" t="s">
        <v>956</v>
      </c>
      <c r="B461" s="22" t="s">
        <v>957</v>
      </c>
      <c r="C461" s="15" t="n">
        <v>1</v>
      </c>
      <c r="D461" s="33" t="n">
        <v>0</v>
      </c>
      <c r="E461" s="24" t="n">
        <v>1</v>
      </c>
      <c r="F461" s="38" t="n">
        <v>45</v>
      </c>
    </row>
    <row r="462" customFormat="false" ht="13.8" hidden="false" customHeight="false" outlineLevel="0" collapsed="false">
      <c r="A462" s="28" t="s">
        <v>958</v>
      </c>
      <c r="B462" s="34" t="s">
        <v>959</v>
      </c>
      <c r="C462" s="29" t="s">
        <v>41</v>
      </c>
      <c r="D462" s="29" t="s">
        <v>42</v>
      </c>
      <c r="E462" s="29" t="s">
        <v>61</v>
      </c>
    </row>
    <row r="463" customFormat="false" ht="20.85" hidden="false" customHeight="false" outlineLevel="0" collapsed="false">
      <c r="A463" s="21" t="s">
        <v>960</v>
      </c>
      <c r="B463" s="22" t="s">
        <v>961</v>
      </c>
      <c r="C463" s="31" t="n">
        <v>5</v>
      </c>
      <c r="D463" s="23" t="n">
        <v>1</v>
      </c>
      <c r="E463" s="24" t="n">
        <v>15</v>
      </c>
    </row>
    <row r="464" customFormat="false" ht="13.8" hidden="false" customHeight="false" outlineLevel="0" collapsed="false">
      <c r="A464" s="21" t="s">
        <v>962</v>
      </c>
      <c r="B464" s="22" t="s">
        <v>963</v>
      </c>
      <c r="C464" s="31" t="n">
        <v>3</v>
      </c>
      <c r="D464" s="23" t="n">
        <v>1</v>
      </c>
      <c r="E464" s="24" t="n">
        <v>15</v>
      </c>
    </row>
    <row r="465" customFormat="false" ht="13.8" hidden="false" customHeight="false" outlineLevel="0" collapsed="false">
      <c r="A465" s="21" t="s">
        <v>964</v>
      </c>
      <c r="B465" s="22" t="s">
        <v>965</v>
      </c>
      <c r="C465" s="15" t="n">
        <v>7</v>
      </c>
      <c r="D465" s="23" t="n">
        <v>1</v>
      </c>
      <c r="E465" s="24" t="n">
        <v>50</v>
      </c>
    </row>
    <row r="466" customFormat="false" ht="13.8" hidden="false" customHeight="false" outlineLevel="0" collapsed="false">
      <c r="A466" s="28" t="s">
        <v>966</v>
      </c>
      <c r="B466" s="34" t="s">
        <v>967</v>
      </c>
      <c r="C466" s="29" t="s">
        <v>41</v>
      </c>
      <c r="D466" s="29" t="s">
        <v>42</v>
      </c>
      <c r="E466" s="29" t="s">
        <v>61</v>
      </c>
    </row>
    <row r="467" customFormat="false" ht="20.85" hidden="false" customHeight="false" outlineLevel="0" collapsed="false">
      <c r="A467" s="21" t="s">
        <v>968</v>
      </c>
      <c r="B467" s="22" t="s">
        <v>969</v>
      </c>
      <c r="C467" s="15" t="n">
        <v>8</v>
      </c>
      <c r="D467" s="23" t="n">
        <v>2</v>
      </c>
      <c r="E467" s="24" t="n">
        <v>80</v>
      </c>
    </row>
    <row r="468" customFormat="false" ht="20.85" hidden="false" customHeight="false" outlineLevel="0" collapsed="false">
      <c r="A468" s="21" t="s">
        <v>970</v>
      </c>
      <c r="B468" s="22" t="s">
        <v>971</v>
      </c>
      <c r="C468" s="15" t="n">
        <v>6</v>
      </c>
      <c r="D468" s="23" t="n">
        <v>2</v>
      </c>
      <c r="E468" s="24" t="n">
        <v>35</v>
      </c>
    </row>
    <row r="469" customFormat="false" ht="13.8" hidden="false" customHeight="false" outlineLevel="0" collapsed="false">
      <c r="A469" s="21" t="s">
        <v>972</v>
      </c>
      <c r="B469" s="22" t="s">
        <v>973</v>
      </c>
      <c r="C469" s="15" t="n">
        <v>5</v>
      </c>
      <c r="D469" s="23" t="n">
        <v>1</v>
      </c>
      <c r="E469" s="24" t="n">
        <v>25</v>
      </c>
    </row>
    <row r="470" customFormat="false" ht="13.8" hidden="false" customHeight="false" outlineLevel="0" collapsed="false">
      <c r="A470" s="21" t="s">
        <v>974</v>
      </c>
      <c r="B470" s="22" t="s">
        <v>975</v>
      </c>
      <c r="C470" s="15" t="n">
        <v>3</v>
      </c>
      <c r="D470" s="23" t="n">
        <v>1</v>
      </c>
      <c r="E470" s="24" t="n">
        <v>10</v>
      </c>
    </row>
    <row r="471" customFormat="false" ht="13.8" hidden="false" customHeight="false" outlineLevel="0" collapsed="false">
      <c r="A471" s="21" t="s">
        <v>976</v>
      </c>
      <c r="B471" s="22" t="s">
        <v>977</v>
      </c>
      <c r="C471" s="15" t="n">
        <v>5</v>
      </c>
      <c r="D471" s="23" t="n">
        <v>1</v>
      </c>
      <c r="E471" s="24" t="n">
        <v>25</v>
      </c>
    </row>
    <row r="472" customFormat="false" ht="13.8" hidden="false" customHeight="false" outlineLevel="0" collapsed="false">
      <c r="A472" s="21" t="s">
        <v>978</v>
      </c>
      <c r="B472" s="22" t="s">
        <v>979</v>
      </c>
      <c r="C472" s="15" t="n">
        <v>5</v>
      </c>
      <c r="D472" s="23" t="n">
        <v>1</v>
      </c>
      <c r="E472" s="24" t="n">
        <v>25</v>
      </c>
    </row>
    <row r="473" customFormat="false" ht="13.8" hidden="false" customHeight="false" outlineLevel="0" collapsed="false">
      <c r="A473" s="21" t="s">
        <v>980</v>
      </c>
      <c r="B473" s="22" t="s">
        <v>981</v>
      </c>
      <c r="C473" s="15" t="n">
        <v>6</v>
      </c>
      <c r="D473" s="23" t="n">
        <v>2</v>
      </c>
      <c r="E473" s="24" t="n">
        <v>35</v>
      </c>
    </row>
    <row r="474" customFormat="false" ht="13.8" hidden="false" customHeight="false" outlineLevel="0" collapsed="false">
      <c r="A474" s="21" t="s">
        <v>982</v>
      </c>
      <c r="B474" s="22" t="s">
        <v>983</v>
      </c>
      <c r="C474" s="15" t="n">
        <v>5</v>
      </c>
      <c r="D474" s="23" t="n">
        <v>2</v>
      </c>
      <c r="E474" s="24" t="n">
        <v>25</v>
      </c>
    </row>
    <row r="475" customFormat="false" ht="13.8" hidden="false" customHeight="false" outlineLevel="0" collapsed="false">
      <c r="A475" s="21" t="s">
        <v>984</v>
      </c>
      <c r="B475" s="44" t="s">
        <v>985</v>
      </c>
      <c r="C475" s="15" t="n">
        <v>3</v>
      </c>
      <c r="D475" s="33" t="n">
        <v>0</v>
      </c>
      <c r="E475" s="24" t="n">
        <v>10</v>
      </c>
    </row>
    <row r="476" customFormat="false" ht="20.85" hidden="false" customHeight="false" outlineLevel="0" collapsed="false">
      <c r="A476" s="21" t="s">
        <v>986</v>
      </c>
      <c r="B476" s="22" t="s">
        <v>987</v>
      </c>
      <c r="C476" s="15" t="n">
        <v>2</v>
      </c>
      <c r="D476" s="33" t="n">
        <v>0</v>
      </c>
      <c r="E476" s="24" t="n">
        <v>4</v>
      </c>
    </row>
    <row r="477" customFormat="false" ht="13.8" hidden="false" customHeight="false" outlineLevel="0" collapsed="false">
      <c r="A477" s="21" t="s">
        <v>988</v>
      </c>
      <c r="B477" s="22" t="s">
        <v>989</v>
      </c>
      <c r="C477" s="15" t="n">
        <v>3</v>
      </c>
      <c r="D477" s="23" t="n">
        <v>1</v>
      </c>
      <c r="E477" s="24" t="n">
        <v>10</v>
      </c>
    </row>
    <row r="478" customFormat="false" ht="13.8" hidden="false" customHeight="false" outlineLevel="0" collapsed="false">
      <c r="A478" s="21" t="s">
        <v>990</v>
      </c>
      <c r="B478" s="22" t="s">
        <v>991</v>
      </c>
      <c r="C478" s="15" t="n">
        <v>3</v>
      </c>
      <c r="D478" s="23" t="n">
        <v>1</v>
      </c>
      <c r="E478" s="24" t="n">
        <v>10</v>
      </c>
    </row>
    <row r="479" customFormat="false" ht="13.8" hidden="false" customHeight="false" outlineLevel="0" collapsed="false">
      <c r="A479" s="21" t="s">
        <v>992</v>
      </c>
      <c r="B479" s="22" t="s">
        <v>993</v>
      </c>
      <c r="C479" s="15" t="n">
        <v>3</v>
      </c>
      <c r="D479" s="23" t="n">
        <v>1</v>
      </c>
      <c r="E479" s="24" t="n">
        <v>10</v>
      </c>
    </row>
    <row r="480" customFormat="false" ht="20.85" hidden="false" customHeight="false" outlineLevel="0" collapsed="false">
      <c r="A480" s="21" t="s">
        <v>994</v>
      </c>
      <c r="B480" s="22" t="s">
        <v>995</v>
      </c>
      <c r="C480" s="15" t="n">
        <v>1</v>
      </c>
      <c r="D480" s="33" t="n">
        <v>0</v>
      </c>
      <c r="E480" s="24" t="n">
        <v>1</v>
      </c>
      <c r="F480" s="38" t="n">
        <v>26</v>
      </c>
    </row>
    <row r="481" customFormat="false" ht="13.8" hidden="false" customHeight="false" outlineLevel="0" collapsed="false">
      <c r="A481" s="21" t="s">
        <v>996</v>
      </c>
      <c r="B481" s="22" t="s">
        <v>997</v>
      </c>
      <c r="C481" s="15" t="n">
        <v>2</v>
      </c>
      <c r="D481" s="33" t="n">
        <v>0</v>
      </c>
      <c r="E481" s="24" t="n">
        <v>4</v>
      </c>
    </row>
    <row r="482" customFormat="false" ht="13.8" hidden="false" customHeight="false" outlineLevel="0" collapsed="false">
      <c r="A482" s="28" t="s">
        <v>998</v>
      </c>
      <c r="B482" s="34" t="s">
        <v>999</v>
      </c>
      <c r="C482" s="29" t="s">
        <v>41</v>
      </c>
      <c r="D482" s="29" t="s">
        <v>42</v>
      </c>
      <c r="E482" s="29" t="s">
        <v>61</v>
      </c>
    </row>
    <row r="483" customFormat="false" ht="13.8" hidden="false" customHeight="false" outlineLevel="0" collapsed="false">
      <c r="A483" s="21" t="s">
        <v>1000</v>
      </c>
      <c r="B483" s="22" t="s">
        <v>1001</v>
      </c>
      <c r="C483" s="15" t="n">
        <v>8</v>
      </c>
      <c r="D483" s="23" t="n">
        <v>2</v>
      </c>
      <c r="E483" s="24" t="n">
        <v>80</v>
      </c>
    </row>
    <row r="484" customFormat="false" ht="13.8" hidden="false" customHeight="false" outlineLevel="0" collapsed="false">
      <c r="A484" s="21" t="s">
        <v>1002</v>
      </c>
      <c r="B484" s="22" t="s">
        <v>1003</v>
      </c>
      <c r="C484" s="15" t="n">
        <v>6</v>
      </c>
      <c r="D484" s="23" t="n">
        <v>2</v>
      </c>
      <c r="E484" s="24" t="n">
        <v>35</v>
      </c>
    </row>
    <row r="485" customFormat="false" ht="30.55" hidden="false" customHeight="false" outlineLevel="0" collapsed="false">
      <c r="A485" s="21" t="s">
        <v>1004</v>
      </c>
      <c r="B485" s="22" t="s">
        <v>1005</v>
      </c>
      <c r="C485" s="15" t="n">
        <v>5</v>
      </c>
      <c r="D485" s="23" t="n">
        <v>2</v>
      </c>
      <c r="E485" s="24" t="n">
        <v>25</v>
      </c>
    </row>
    <row r="486" customFormat="false" ht="13.8" hidden="false" customHeight="false" outlineLevel="0" collapsed="false">
      <c r="A486" s="21" t="s">
        <v>1006</v>
      </c>
      <c r="B486" s="22" t="s">
        <v>1007</v>
      </c>
      <c r="C486" s="15" t="n">
        <v>3</v>
      </c>
      <c r="D486" s="23" t="n">
        <v>1</v>
      </c>
      <c r="E486" s="24" t="n">
        <v>10</v>
      </c>
    </row>
    <row r="487" customFormat="false" ht="20.85" hidden="false" customHeight="false" outlineLevel="0" collapsed="false">
      <c r="A487" s="21" t="s">
        <v>1008</v>
      </c>
      <c r="B487" s="22" t="s">
        <v>1009</v>
      </c>
      <c r="C487" s="15" t="n">
        <v>5</v>
      </c>
      <c r="D487" s="23" t="n">
        <v>2</v>
      </c>
      <c r="E487" s="24" t="n">
        <v>25</v>
      </c>
    </row>
    <row r="488" customFormat="false" ht="13.8" hidden="false" customHeight="false" outlineLevel="0" collapsed="false">
      <c r="A488" s="21" t="s">
        <v>1010</v>
      </c>
      <c r="B488" s="22" t="s">
        <v>1011</v>
      </c>
      <c r="C488" s="15" t="n">
        <v>5</v>
      </c>
      <c r="D488" s="23" t="n">
        <v>1</v>
      </c>
      <c r="E488" s="24" t="n">
        <v>25</v>
      </c>
    </row>
    <row r="489" customFormat="false" ht="13.8" hidden="false" customHeight="false" outlineLevel="0" collapsed="false">
      <c r="A489" s="21" t="s">
        <v>1012</v>
      </c>
      <c r="B489" s="22" t="s">
        <v>1013</v>
      </c>
      <c r="C489" s="15" t="n">
        <v>6</v>
      </c>
      <c r="D489" s="23" t="n">
        <v>2</v>
      </c>
      <c r="E489" s="24" t="n">
        <v>35</v>
      </c>
    </row>
    <row r="490" customFormat="false" ht="13.8" hidden="false" customHeight="false" outlineLevel="0" collapsed="false">
      <c r="A490" s="21" t="s">
        <v>1014</v>
      </c>
      <c r="B490" s="22" t="s">
        <v>1015</v>
      </c>
      <c r="C490" s="15" t="n">
        <v>4</v>
      </c>
      <c r="D490" s="23" t="n">
        <v>1</v>
      </c>
      <c r="E490" s="24" t="n">
        <v>15</v>
      </c>
    </row>
    <row r="491" customFormat="false" ht="20.85" hidden="false" customHeight="false" outlineLevel="0" collapsed="false">
      <c r="A491" s="21" t="s">
        <v>1016</v>
      </c>
      <c r="B491" s="22" t="s">
        <v>1017</v>
      </c>
      <c r="C491" s="15" t="n">
        <v>2</v>
      </c>
      <c r="D491" s="33" t="n">
        <v>0</v>
      </c>
      <c r="E491" s="24" t="n">
        <v>4</v>
      </c>
    </row>
    <row r="492" customFormat="false" ht="20.85" hidden="false" customHeight="false" outlineLevel="0" collapsed="false">
      <c r="A492" s="21" t="s">
        <v>1018</v>
      </c>
      <c r="B492" s="22" t="s">
        <v>1019</v>
      </c>
      <c r="C492" s="15" t="n">
        <v>2</v>
      </c>
      <c r="D492" s="33" t="n">
        <v>0</v>
      </c>
      <c r="E492" s="24" t="n">
        <v>4</v>
      </c>
      <c r="F492" s="38" t="n">
        <v>26</v>
      </c>
    </row>
    <row r="493" customFormat="false" ht="13.8" hidden="false" customHeight="false" outlineLevel="0" collapsed="false">
      <c r="A493" s="21" t="s">
        <v>1020</v>
      </c>
      <c r="B493" s="22" t="s">
        <v>1021</v>
      </c>
      <c r="C493" s="15" t="n">
        <v>8</v>
      </c>
      <c r="D493" s="23" t="n">
        <v>2</v>
      </c>
      <c r="E493" s="24" t="n">
        <v>80</v>
      </c>
    </row>
    <row r="494" customFormat="false" ht="13.8" hidden="false" customHeight="false" outlineLevel="0" collapsed="false">
      <c r="A494" s="21" t="s">
        <v>1022</v>
      </c>
      <c r="B494" s="22" t="s">
        <v>1023</v>
      </c>
      <c r="C494" s="15" t="n">
        <v>6</v>
      </c>
      <c r="D494" s="23" t="n">
        <v>1</v>
      </c>
      <c r="E494" s="24" t="n">
        <v>35</v>
      </c>
    </row>
    <row r="495" customFormat="false" ht="20.85" hidden="false" customHeight="false" outlineLevel="0" collapsed="false">
      <c r="A495" s="21" t="s">
        <v>1024</v>
      </c>
      <c r="B495" s="22" t="s">
        <v>1025</v>
      </c>
      <c r="C495" s="15" t="n">
        <v>3</v>
      </c>
      <c r="D495" s="23" t="n">
        <v>1</v>
      </c>
      <c r="E495" s="24" t="n">
        <v>10</v>
      </c>
    </row>
    <row r="496" customFormat="false" ht="20.85" hidden="false" customHeight="false" outlineLevel="0" collapsed="false">
      <c r="A496" s="21" t="s">
        <v>1026</v>
      </c>
      <c r="B496" s="22" t="s">
        <v>1027</v>
      </c>
      <c r="C496" s="15" t="n">
        <v>2</v>
      </c>
      <c r="D496" s="33" t="n">
        <v>0</v>
      </c>
      <c r="E496" s="24" t="n">
        <v>4</v>
      </c>
    </row>
    <row r="497" customFormat="false" ht="13.8" hidden="false" customHeight="false" outlineLevel="0" collapsed="false">
      <c r="A497" s="21" t="s">
        <v>1028</v>
      </c>
      <c r="B497" s="22" t="s">
        <v>1029</v>
      </c>
      <c r="C497" s="15" t="n">
        <v>3</v>
      </c>
      <c r="D497" s="23" t="n">
        <v>1</v>
      </c>
      <c r="E497" s="24" t="n">
        <v>10</v>
      </c>
    </row>
    <row r="498" customFormat="false" ht="13.8" hidden="false" customHeight="false" outlineLevel="0" collapsed="false">
      <c r="A498" s="21" t="s">
        <v>1030</v>
      </c>
      <c r="B498" s="22" t="s">
        <v>1031</v>
      </c>
      <c r="C498" s="15" t="n">
        <v>3</v>
      </c>
      <c r="D498" s="23" t="n">
        <v>1</v>
      </c>
      <c r="E498" s="24" t="n">
        <v>10</v>
      </c>
    </row>
    <row r="499" customFormat="false" ht="13.8" hidden="false" customHeight="false" outlineLevel="0" collapsed="false">
      <c r="A499" s="28" t="s">
        <v>1032</v>
      </c>
      <c r="B499" s="34" t="s">
        <v>1033</v>
      </c>
      <c r="C499" s="29" t="s">
        <v>41</v>
      </c>
      <c r="D499" s="29" t="s">
        <v>42</v>
      </c>
      <c r="E499" s="29" t="s">
        <v>61</v>
      </c>
    </row>
    <row r="500" customFormat="false" ht="13.8" hidden="false" customHeight="false" outlineLevel="0" collapsed="false">
      <c r="A500" s="21" t="s">
        <v>1034</v>
      </c>
      <c r="B500" s="22" t="s">
        <v>1035</v>
      </c>
      <c r="C500" s="15" t="n">
        <v>6</v>
      </c>
      <c r="D500" s="33" t="n">
        <v>0</v>
      </c>
      <c r="E500" s="24" t="n">
        <v>35</v>
      </c>
    </row>
    <row r="501" customFormat="false" ht="13.8" hidden="false" customHeight="false" outlineLevel="0" collapsed="false">
      <c r="A501" s="21" t="s">
        <v>1036</v>
      </c>
      <c r="B501" s="22" t="s">
        <v>1037</v>
      </c>
      <c r="C501" s="15" t="n">
        <v>4</v>
      </c>
      <c r="D501" s="33" t="n">
        <v>0</v>
      </c>
      <c r="E501" s="24" t="n">
        <v>15</v>
      </c>
    </row>
    <row r="502" customFormat="false" ht="13.8" hidden="false" customHeight="false" outlineLevel="0" collapsed="false">
      <c r="A502" s="21" t="s">
        <v>1038</v>
      </c>
      <c r="B502" s="22" t="s">
        <v>1039</v>
      </c>
      <c r="C502" s="15" t="n">
        <v>5</v>
      </c>
      <c r="D502" s="23" t="n">
        <v>1</v>
      </c>
      <c r="E502" s="24" t="n">
        <v>25</v>
      </c>
    </row>
    <row r="503" customFormat="false" ht="20.85" hidden="false" customHeight="false" outlineLevel="0" collapsed="false">
      <c r="A503" s="21" t="s">
        <v>1040</v>
      </c>
      <c r="B503" s="22" t="s">
        <v>1041</v>
      </c>
      <c r="C503" s="15" t="n">
        <v>2</v>
      </c>
      <c r="D503" s="33" t="n">
        <v>0</v>
      </c>
      <c r="E503" s="24" t="n">
        <v>4</v>
      </c>
    </row>
    <row r="504" customFormat="false" ht="13.8" hidden="false" customHeight="false" outlineLevel="0" collapsed="false">
      <c r="A504" s="21" t="s">
        <v>1042</v>
      </c>
      <c r="B504" s="22" t="s">
        <v>1043</v>
      </c>
      <c r="C504" s="15" t="n">
        <v>2</v>
      </c>
      <c r="D504" s="33" t="n">
        <v>0</v>
      </c>
      <c r="E504" s="24" t="n">
        <v>4</v>
      </c>
      <c r="F504" s="38" t="n">
        <v>16</v>
      </c>
    </row>
    <row r="505" customFormat="false" ht="13.8" hidden="false" customHeight="false" outlineLevel="0" collapsed="false">
      <c r="A505" s="28" t="s">
        <v>1044</v>
      </c>
      <c r="B505" s="34" t="s">
        <v>1045</v>
      </c>
      <c r="C505" s="29" t="s">
        <v>41</v>
      </c>
      <c r="D505" s="29" t="s">
        <v>42</v>
      </c>
      <c r="E505" s="29" t="s">
        <v>61</v>
      </c>
    </row>
    <row r="506" customFormat="false" ht="13.8" hidden="false" customHeight="false" outlineLevel="0" collapsed="false">
      <c r="A506" s="21" t="s">
        <v>1046</v>
      </c>
      <c r="B506" s="22" t="s">
        <v>1047</v>
      </c>
      <c r="C506" s="15" t="n">
        <v>3</v>
      </c>
      <c r="D506" s="33" t="n">
        <v>0</v>
      </c>
      <c r="E506" s="24" t="n">
        <v>10</v>
      </c>
    </row>
    <row r="507" customFormat="false" ht="13.8" hidden="false" customHeight="false" outlineLevel="0" collapsed="false">
      <c r="A507" s="21" t="s">
        <v>1048</v>
      </c>
      <c r="B507" s="22" t="s">
        <v>1049</v>
      </c>
      <c r="C507" s="15" t="n">
        <v>3</v>
      </c>
      <c r="D507" s="33" t="n">
        <v>0</v>
      </c>
      <c r="E507" s="24" t="n">
        <v>10</v>
      </c>
    </row>
    <row r="508" customFormat="false" ht="20.85" hidden="false" customHeight="false" outlineLevel="0" collapsed="false">
      <c r="A508" s="21" t="s">
        <v>1050</v>
      </c>
      <c r="B508" s="22" t="s">
        <v>1051</v>
      </c>
      <c r="C508" s="15" t="n">
        <v>5</v>
      </c>
      <c r="D508" s="23" t="n">
        <v>2</v>
      </c>
      <c r="E508" s="24" t="n">
        <v>25</v>
      </c>
    </row>
    <row r="509" customFormat="false" ht="13.8" hidden="false" customHeight="false" outlineLevel="0" collapsed="false">
      <c r="A509" s="21" t="s">
        <v>1052</v>
      </c>
      <c r="B509" s="22" t="s">
        <v>1053</v>
      </c>
      <c r="C509" s="15" t="n">
        <v>6</v>
      </c>
      <c r="D509" s="23" t="n">
        <v>2</v>
      </c>
      <c r="E509" s="24" t="n">
        <v>35</v>
      </c>
    </row>
    <row r="510" customFormat="false" ht="13.8" hidden="false" customHeight="false" outlineLevel="0" collapsed="false">
      <c r="A510" s="21" t="s">
        <v>1054</v>
      </c>
      <c r="B510" s="22" t="s">
        <v>1055</v>
      </c>
      <c r="C510" s="15" t="n">
        <v>6</v>
      </c>
      <c r="D510" s="23" t="n">
        <v>2</v>
      </c>
      <c r="E510" s="24" t="n">
        <v>35</v>
      </c>
    </row>
    <row r="511" customFormat="false" ht="13.8" hidden="false" customHeight="false" outlineLevel="0" collapsed="false">
      <c r="A511" s="21" t="s">
        <v>1056</v>
      </c>
      <c r="B511" s="22" t="s">
        <v>1057</v>
      </c>
      <c r="C511" s="15" t="n">
        <v>6</v>
      </c>
      <c r="D511" s="23" t="n">
        <v>2</v>
      </c>
      <c r="E511" s="24" t="n">
        <v>35</v>
      </c>
    </row>
    <row r="512" customFormat="false" ht="13.8" hidden="false" customHeight="false" outlineLevel="0" collapsed="false">
      <c r="A512" s="21" t="s">
        <v>1058</v>
      </c>
      <c r="B512" s="22" t="s">
        <v>1059</v>
      </c>
      <c r="C512" s="15" t="n">
        <v>7</v>
      </c>
      <c r="D512" s="23" t="n">
        <v>2</v>
      </c>
      <c r="E512" s="24" t="n">
        <v>50</v>
      </c>
    </row>
    <row r="513" customFormat="false" ht="13.8" hidden="false" customHeight="false" outlineLevel="0" collapsed="false">
      <c r="A513" s="21" t="s">
        <v>1060</v>
      </c>
      <c r="B513" s="22" t="s">
        <v>1061</v>
      </c>
      <c r="C513" s="15" t="n">
        <v>7</v>
      </c>
      <c r="D513" s="23" t="n">
        <v>2</v>
      </c>
      <c r="E513" s="24" t="n">
        <v>50</v>
      </c>
    </row>
    <row r="514" customFormat="false" ht="13.8" hidden="false" customHeight="false" outlineLevel="0" collapsed="false">
      <c r="A514" s="21" t="s">
        <v>1062</v>
      </c>
      <c r="B514" s="22" t="s">
        <v>1063</v>
      </c>
      <c r="C514" s="15" t="n">
        <v>7</v>
      </c>
      <c r="D514" s="23" t="n">
        <v>2</v>
      </c>
      <c r="E514" s="24" t="n">
        <v>50</v>
      </c>
    </row>
    <row r="515" customFormat="false" ht="13.8" hidden="false" customHeight="false" outlineLevel="0" collapsed="false">
      <c r="A515" s="21" t="s">
        <v>1064</v>
      </c>
      <c r="B515" s="22" t="s">
        <v>1065</v>
      </c>
      <c r="C515" s="15" t="n">
        <v>7</v>
      </c>
      <c r="D515" s="23" t="n">
        <v>2</v>
      </c>
      <c r="E515" s="24" t="n">
        <v>50</v>
      </c>
    </row>
    <row r="516" customFormat="false" ht="13.8" hidden="false" customHeight="false" outlineLevel="0" collapsed="false">
      <c r="A516" s="21" t="s">
        <v>1066</v>
      </c>
      <c r="B516" s="22" t="s">
        <v>1067</v>
      </c>
      <c r="C516" s="15" t="n">
        <v>7</v>
      </c>
      <c r="D516" s="23" t="n">
        <v>2</v>
      </c>
      <c r="E516" s="24" t="n">
        <v>50</v>
      </c>
    </row>
    <row r="517" customFormat="false" ht="13.8" hidden="false" customHeight="false" outlineLevel="0" collapsed="false">
      <c r="A517" s="21" t="s">
        <v>1068</v>
      </c>
      <c r="B517" s="22" t="s">
        <v>1069</v>
      </c>
      <c r="C517" s="15" t="n">
        <v>8</v>
      </c>
      <c r="D517" s="23" t="n">
        <v>2</v>
      </c>
      <c r="E517" s="24" t="n">
        <v>80</v>
      </c>
    </row>
    <row r="518" customFormat="false" ht="13.8" hidden="false" customHeight="false" outlineLevel="0" collapsed="false">
      <c r="A518" s="21" t="s">
        <v>1070</v>
      </c>
      <c r="B518" s="22" t="s">
        <v>1071</v>
      </c>
      <c r="C518" s="15" t="n">
        <v>8</v>
      </c>
      <c r="D518" s="23" t="n">
        <v>2</v>
      </c>
      <c r="E518" s="24" t="n">
        <v>80</v>
      </c>
    </row>
    <row r="519" customFormat="false" ht="20.85" hidden="false" customHeight="false" outlineLevel="0" collapsed="false">
      <c r="A519" s="21" t="s">
        <v>1072</v>
      </c>
      <c r="B519" s="22" t="s">
        <v>1073</v>
      </c>
      <c r="C519" s="15" t="n">
        <v>8</v>
      </c>
      <c r="D519" s="23" t="n">
        <v>2</v>
      </c>
      <c r="E519" s="24" t="n">
        <v>80</v>
      </c>
    </row>
    <row r="520" customFormat="false" ht="13.8" hidden="false" customHeight="false" outlineLevel="0" collapsed="false">
      <c r="A520" s="28" t="s">
        <v>1074</v>
      </c>
      <c r="B520" s="34" t="s">
        <v>1075</v>
      </c>
      <c r="C520" s="29" t="s">
        <v>41</v>
      </c>
      <c r="D520" s="29" t="s">
        <v>42</v>
      </c>
      <c r="E520" s="29" t="s">
        <v>61</v>
      </c>
    </row>
    <row r="521" customFormat="false" ht="13.8" hidden="false" customHeight="false" outlineLevel="0" collapsed="false">
      <c r="A521" s="21" t="s">
        <v>1076</v>
      </c>
      <c r="B521" s="22" t="s">
        <v>1077</v>
      </c>
      <c r="C521" s="15" t="n">
        <v>1</v>
      </c>
      <c r="D521" s="33" t="n">
        <v>0</v>
      </c>
      <c r="E521" s="24" t="n">
        <v>1</v>
      </c>
    </row>
    <row r="522" customFormat="false" ht="13.8" hidden="false" customHeight="false" outlineLevel="0" collapsed="false">
      <c r="A522" s="21" t="s">
        <v>1078</v>
      </c>
      <c r="B522" s="22" t="s">
        <v>1079</v>
      </c>
      <c r="C522" s="15" t="n">
        <v>1</v>
      </c>
      <c r="D522" s="33" t="n">
        <v>0</v>
      </c>
      <c r="E522" s="24" t="n">
        <v>1</v>
      </c>
      <c r="F522" s="38" t="n">
        <v>7</v>
      </c>
    </row>
    <row r="523" customFormat="false" ht="20.85" hidden="false" customHeight="false" outlineLevel="0" collapsed="false">
      <c r="A523" s="21" t="s">
        <v>1080</v>
      </c>
      <c r="B523" s="22" t="s">
        <v>1081</v>
      </c>
      <c r="C523" s="15" t="n">
        <v>2</v>
      </c>
      <c r="D523" s="33" t="n">
        <v>0</v>
      </c>
      <c r="E523" s="24" t="n">
        <v>4</v>
      </c>
    </row>
    <row r="524" customFormat="false" ht="13.8" hidden="false" customHeight="false" outlineLevel="0" collapsed="false">
      <c r="A524" s="21" t="s">
        <v>1082</v>
      </c>
      <c r="B524" s="22" t="s">
        <v>1083</v>
      </c>
      <c r="C524" s="15" t="n">
        <v>2</v>
      </c>
      <c r="D524" s="33" t="n">
        <v>0</v>
      </c>
      <c r="E524" s="24" t="n">
        <v>4</v>
      </c>
    </row>
    <row r="525" customFormat="false" ht="20.85" hidden="false" customHeight="false" outlineLevel="0" collapsed="false">
      <c r="A525" s="21" t="s">
        <v>1084</v>
      </c>
      <c r="B525" s="22" t="s">
        <v>1085</v>
      </c>
      <c r="C525" s="15" t="n">
        <v>3</v>
      </c>
      <c r="D525" s="23" t="n">
        <v>1</v>
      </c>
      <c r="E525" s="24" t="n">
        <v>10</v>
      </c>
    </row>
    <row r="526" customFormat="false" ht="13.8" hidden="false" customHeight="false" outlineLevel="0" collapsed="false">
      <c r="A526" s="21" t="s">
        <v>1086</v>
      </c>
      <c r="B526" s="22" t="s">
        <v>1087</v>
      </c>
      <c r="C526" s="15" t="n">
        <v>2</v>
      </c>
      <c r="D526" s="33" t="n">
        <v>1</v>
      </c>
      <c r="E526" s="24" t="n">
        <v>4</v>
      </c>
    </row>
    <row r="527" customFormat="false" ht="20.85" hidden="false" customHeight="false" outlineLevel="0" collapsed="false">
      <c r="A527" s="21" t="s">
        <v>1088</v>
      </c>
      <c r="B527" s="22" t="s">
        <v>1089</v>
      </c>
      <c r="C527" s="15" t="n">
        <v>3</v>
      </c>
      <c r="D527" s="23" t="n">
        <v>1</v>
      </c>
      <c r="E527" s="24" t="n">
        <v>10</v>
      </c>
    </row>
    <row r="528" customFormat="false" ht="13.8" hidden="false" customHeight="false" outlineLevel="0" collapsed="false">
      <c r="A528" s="21" t="s">
        <v>1090</v>
      </c>
      <c r="B528" s="22" t="s">
        <v>1091</v>
      </c>
      <c r="C528" s="15" t="n">
        <v>2</v>
      </c>
      <c r="D528" s="33" t="n">
        <v>0</v>
      </c>
      <c r="E528" s="24" t="n">
        <v>4</v>
      </c>
    </row>
    <row r="529" customFormat="false" ht="20.85" hidden="false" customHeight="false" outlineLevel="0" collapsed="false">
      <c r="A529" s="21" t="s">
        <v>1092</v>
      </c>
      <c r="B529" s="22" t="s">
        <v>1093</v>
      </c>
      <c r="C529" s="15" t="n">
        <v>1</v>
      </c>
      <c r="D529" s="33" t="n">
        <v>0</v>
      </c>
      <c r="E529" s="24" t="n">
        <v>1</v>
      </c>
    </row>
    <row r="530" customFormat="false" ht="13.8" hidden="false" customHeight="false" outlineLevel="0" collapsed="false">
      <c r="A530" s="21" t="s">
        <v>1094</v>
      </c>
      <c r="B530" s="22" t="s">
        <v>1095</v>
      </c>
      <c r="C530" s="15" t="n">
        <v>3</v>
      </c>
      <c r="D530" s="33" t="n">
        <v>0</v>
      </c>
      <c r="E530" s="24" t="n">
        <v>10</v>
      </c>
    </row>
    <row r="531" customFormat="false" ht="13.8" hidden="false" customHeight="false" outlineLevel="0" collapsed="false">
      <c r="A531" s="21" t="s">
        <v>1096</v>
      </c>
      <c r="B531" s="22" t="s">
        <v>1097</v>
      </c>
      <c r="C531" s="15" t="n">
        <v>3</v>
      </c>
      <c r="D531" s="23" t="n">
        <v>1</v>
      </c>
      <c r="E531" s="24" t="n">
        <v>10</v>
      </c>
    </row>
    <row r="532" customFormat="false" ht="20.85" hidden="false" customHeight="false" outlineLevel="0" collapsed="false">
      <c r="A532" s="21" t="s">
        <v>1098</v>
      </c>
      <c r="B532" s="22" t="s">
        <v>1099</v>
      </c>
      <c r="C532" s="15" t="n">
        <v>3</v>
      </c>
      <c r="D532" s="23" t="n">
        <v>1</v>
      </c>
      <c r="E532" s="24" t="n">
        <v>10</v>
      </c>
    </row>
    <row r="533" customFormat="false" ht="13.8" hidden="false" customHeight="false" outlineLevel="0" collapsed="false">
      <c r="A533" s="21" t="s">
        <v>1100</v>
      </c>
      <c r="B533" s="22" t="s">
        <v>1101</v>
      </c>
      <c r="C533" s="15" t="n">
        <v>3</v>
      </c>
      <c r="D533" s="23" t="n">
        <v>1</v>
      </c>
      <c r="E533" s="24" t="n">
        <v>10</v>
      </c>
    </row>
    <row r="534" customFormat="false" ht="20.85" hidden="false" customHeight="false" outlineLevel="0" collapsed="false">
      <c r="A534" s="21" t="s">
        <v>1102</v>
      </c>
      <c r="B534" s="22" t="s">
        <v>1103</v>
      </c>
      <c r="C534" s="15" t="n">
        <v>3</v>
      </c>
      <c r="D534" s="23" t="n">
        <v>1</v>
      </c>
      <c r="E534" s="24" t="n">
        <v>10</v>
      </c>
    </row>
    <row r="535" customFormat="false" ht="13.8" hidden="false" customHeight="false" outlineLevel="0" collapsed="false">
      <c r="A535" s="21" t="s">
        <v>1104</v>
      </c>
      <c r="B535" s="22" t="s">
        <v>1105</v>
      </c>
      <c r="C535" s="15" t="n">
        <v>3</v>
      </c>
      <c r="D535" s="23" t="n">
        <v>1</v>
      </c>
      <c r="E535" s="24" t="n">
        <v>10</v>
      </c>
    </row>
    <row r="536" customFormat="false" ht="20.85" hidden="false" customHeight="false" outlineLevel="0" collapsed="false">
      <c r="A536" s="21" t="s">
        <v>1106</v>
      </c>
      <c r="B536" s="22" t="s">
        <v>1107</v>
      </c>
      <c r="C536" s="15" t="n">
        <v>4</v>
      </c>
      <c r="D536" s="23" t="n">
        <v>1</v>
      </c>
      <c r="E536" s="24" t="n">
        <v>15</v>
      </c>
    </row>
    <row r="537" customFormat="false" ht="13.8" hidden="false" customHeight="false" outlineLevel="0" collapsed="false">
      <c r="A537" s="21" t="s">
        <v>1108</v>
      </c>
      <c r="B537" s="22" t="s">
        <v>1109</v>
      </c>
      <c r="C537" s="15" t="n">
        <v>3</v>
      </c>
      <c r="D537" s="23" t="n">
        <v>1</v>
      </c>
      <c r="E537" s="24" t="n">
        <v>10</v>
      </c>
    </row>
    <row r="538" customFormat="false" ht="13.8" hidden="false" customHeight="false" outlineLevel="0" collapsed="false">
      <c r="A538" s="21" t="s">
        <v>1110</v>
      </c>
      <c r="B538" s="22" t="s">
        <v>1111</v>
      </c>
      <c r="C538" s="15" t="n">
        <v>4</v>
      </c>
      <c r="D538" s="23" t="n">
        <v>1</v>
      </c>
      <c r="E538" s="24" t="n">
        <v>15</v>
      </c>
    </row>
    <row r="539" customFormat="false" ht="20.85" hidden="false" customHeight="false" outlineLevel="0" collapsed="false">
      <c r="A539" s="21" t="s">
        <v>1112</v>
      </c>
      <c r="B539" s="22" t="s">
        <v>1113</v>
      </c>
      <c r="C539" s="15" t="n">
        <v>3</v>
      </c>
      <c r="D539" s="23" t="n">
        <v>1</v>
      </c>
      <c r="E539" s="24" t="n">
        <v>10</v>
      </c>
    </row>
    <row r="540" customFormat="false" ht="20.85" hidden="false" customHeight="false" outlineLevel="0" collapsed="false">
      <c r="A540" s="21" t="s">
        <v>1114</v>
      </c>
      <c r="B540" s="22" t="s">
        <v>1115</v>
      </c>
      <c r="C540" s="15" t="n">
        <v>4</v>
      </c>
      <c r="D540" s="23" t="n">
        <v>1</v>
      </c>
      <c r="E540" s="24" t="n">
        <v>15</v>
      </c>
    </row>
    <row r="541" customFormat="false" ht="13.8" hidden="false" customHeight="false" outlineLevel="0" collapsed="false">
      <c r="A541" s="21" t="s">
        <v>1116</v>
      </c>
      <c r="B541" s="22" t="s">
        <v>1117</v>
      </c>
      <c r="C541" s="15" t="n">
        <v>3</v>
      </c>
      <c r="D541" s="23" t="n">
        <v>1</v>
      </c>
      <c r="E541" s="24" t="n">
        <v>10</v>
      </c>
    </row>
    <row r="542" customFormat="false" ht="20.85" hidden="false" customHeight="false" outlineLevel="0" collapsed="false">
      <c r="A542" s="21" t="s">
        <v>1118</v>
      </c>
      <c r="B542" s="22" t="s">
        <v>1119</v>
      </c>
      <c r="C542" s="15" t="n">
        <v>4</v>
      </c>
      <c r="D542" s="23" t="n">
        <v>1</v>
      </c>
      <c r="E542" s="24" t="n">
        <v>15</v>
      </c>
    </row>
    <row r="543" customFormat="false" ht="20.85" hidden="false" customHeight="false" outlineLevel="0" collapsed="false">
      <c r="A543" s="21" t="s">
        <v>1120</v>
      </c>
      <c r="B543" s="35" t="s">
        <v>1121</v>
      </c>
      <c r="C543" s="15" t="n">
        <v>3</v>
      </c>
      <c r="D543" s="33" t="n">
        <v>0</v>
      </c>
      <c r="E543" s="24" t="n">
        <v>10</v>
      </c>
    </row>
    <row r="544" customFormat="false" ht="13.8" hidden="false" customHeight="false" outlineLevel="0" collapsed="false">
      <c r="A544" s="21" t="s">
        <v>1122</v>
      </c>
      <c r="B544" s="22" t="s">
        <v>1123</v>
      </c>
      <c r="C544" s="15" t="n">
        <v>3</v>
      </c>
      <c r="D544" s="23" t="n">
        <v>1</v>
      </c>
      <c r="E544" s="24" t="n">
        <v>10</v>
      </c>
    </row>
    <row r="545" customFormat="false" ht="13.8" hidden="false" customHeight="false" outlineLevel="0" collapsed="false">
      <c r="A545" s="21" t="s">
        <v>1124</v>
      </c>
      <c r="B545" s="22" t="s">
        <v>1125</v>
      </c>
      <c r="C545" s="15" t="n">
        <v>3</v>
      </c>
      <c r="D545" s="33" t="n">
        <v>0</v>
      </c>
      <c r="E545" s="24" t="n">
        <v>10</v>
      </c>
    </row>
    <row r="546" customFormat="false" ht="13.8" hidden="false" customHeight="false" outlineLevel="0" collapsed="false">
      <c r="A546" s="21" t="s">
        <v>1126</v>
      </c>
      <c r="B546" s="22" t="s">
        <v>1127</v>
      </c>
      <c r="C546" s="15" t="n">
        <v>3</v>
      </c>
      <c r="D546" s="23" t="n">
        <v>1</v>
      </c>
      <c r="E546" s="24" t="n">
        <v>10</v>
      </c>
    </row>
    <row r="547" customFormat="false" ht="20.85" hidden="false" customHeight="false" outlineLevel="0" collapsed="false">
      <c r="A547" s="21" t="s">
        <v>1128</v>
      </c>
      <c r="B547" s="22" t="s">
        <v>1129</v>
      </c>
      <c r="C547" s="15" t="n">
        <v>4</v>
      </c>
      <c r="D547" s="23" t="n">
        <v>2</v>
      </c>
      <c r="E547" s="24" t="n">
        <v>15</v>
      </c>
    </row>
    <row r="548" customFormat="false" ht="20.85" hidden="false" customHeight="false" outlineLevel="0" collapsed="false">
      <c r="A548" s="21" t="s">
        <v>1130</v>
      </c>
      <c r="B548" s="22" t="s">
        <v>1131</v>
      </c>
      <c r="C548" s="15" t="n">
        <v>4</v>
      </c>
      <c r="D548" s="23" t="n">
        <v>1</v>
      </c>
      <c r="E548" s="24" t="n">
        <v>15</v>
      </c>
    </row>
    <row r="549" customFormat="false" ht="20.85" hidden="false" customHeight="false" outlineLevel="0" collapsed="false">
      <c r="A549" s="21" t="s">
        <v>1132</v>
      </c>
      <c r="B549" s="22" t="s">
        <v>1133</v>
      </c>
      <c r="C549" s="15" t="n">
        <v>4</v>
      </c>
      <c r="D549" s="23" t="n">
        <v>1</v>
      </c>
      <c r="E549" s="24" t="n">
        <v>15</v>
      </c>
    </row>
    <row r="550" customFormat="false" ht="20.85" hidden="false" customHeight="false" outlineLevel="0" collapsed="false">
      <c r="A550" s="21" t="s">
        <v>1134</v>
      </c>
      <c r="B550" s="22" t="s">
        <v>1135</v>
      </c>
      <c r="C550" s="15" t="n">
        <v>3</v>
      </c>
      <c r="D550" s="23" t="n">
        <v>1</v>
      </c>
      <c r="E550" s="24" t="n">
        <v>10</v>
      </c>
    </row>
    <row r="551" customFormat="false" ht="13.8" hidden="false" customHeight="false" outlineLevel="0" collapsed="false">
      <c r="A551" s="21" t="s">
        <v>1136</v>
      </c>
      <c r="B551" s="22" t="s">
        <v>1137</v>
      </c>
      <c r="C551" s="15" t="n">
        <v>4</v>
      </c>
      <c r="D551" s="23" t="n">
        <v>1</v>
      </c>
      <c r="E551" s="24" t="n">
        <v>15</v>
      </c>
    </row>
    <row r="552" customFormat="false" ht="13.8" hidden="false" customHeight="false" outlineLevel="0" collapsed="false">
      <c r="A552" s="21" t="s">
        <v>1138</v>
      </c>
      <c r="B552" s="22" t="s">
        <v>1139</v>
      </c>
      <c r="C552" s="15" t="n">
        <v>3</v>
      </c>
      <c r="D552" s="23" t="n">
        <v>1</v>
      </c>
      <c r="E552" s="24" t="n">
        <v>10</v>
      </c>
    </row>
    <row r="553" customFormat="false" ht="20.85" hidden="false" customHeight="false" outlineLevel="0" collapsed="false">
      <c r="A553" s="21" t="s">
        <v>1140</v>
      </c>
      <c r="B553" s="22" t="s">
        <v>1141</v>
      </c>
      <c r="C553" s="15" t="n">
        <v>3</v>
      </c>
      <c r="D553" s="23" t="n">
        <v>1</v>
      </c>
      <c r="E553" s="24" t="n">
        <v>10</v>
      </c>
    </row>
    <row r="554" customFormat="false" ht="13.8" hidden="false" customHeight="false" outlineLevel="0" collapsed="false">
      <c r="A554" s="21" t="s">
        <v>1142</v>
      </c>
      <c r="B554" s="22" t="s">
        <v>1143</v>
      </c>
      <c r="C554" s="15" t="n">
        <v>2</v>
      </c>
      <c r="D554" s="33" t="n">
        <v>0</v>
      </c>
      <c r="E554" s="24" t="n">
        <v>4</v>
      </c>
    </row>
    <row r="555" customFormat="false" ht="20.85" hidden="false" customHeight="false" outlineLevel="0" collapsed="false">
      <c r="A555" s="21" t="s">
        <v>1144</v>
      </c>
      <c r="B555" s="22" t="s">
        <v>1145</v>
      </c>
      <c r="C555" s="15" t="n">
        <v>3</v>
      </c>
      <c r="D555" s="23" t="n">
        <v>1</v>
      </c>
      <c r="E555" s="24" t="n">
        <v>10</v>
      </c>
    </row>
    <row r="556" customFormat="false" ht="20.85" hidden="false" customHeight="false" outlineLevel="0" collapsed="false">
      <c r="A556" s="21" t="s">
        <v>1146</v>
      </c>
      <c r="B556" s="22" t="s">
        <v>1147</v>
      </c>
      <c r="C556" s="15" t="n">
        <v>3</v>
      </c>
      <c r="D556" s="23" t="n">
        <v>1</v>
      </c>
      <c r="E556" s="24" t="n">
        <v>10</v>
      </c>
    </row>
    <row r="557" customFormat="false" ht="20.85" hidden="false" customHeight="false" outlineLevel="0" collapsed="false">
      <c r="A557" s="21" t="s">
        <v>1148</v>
      </c>
      <c r="B557" s="22" t="s">
        <v>1149</v>
      </c>
      <c r="C557" s="15" t="n">
        <v>4</v>
      </c>
      <c r="D557" s="23" t="n">
        <v>1</v>
      </c>
      <c r="E557" s="24" t="n">
        <v>15</v>
      </c>
    </row>
    <row r="558" customFormat="false" ht="20.85" hidden="false" customHeight="false" outlineLevel="0" collapsed="false">
      <c r="A558" s="21" t="s">
        <v>1150</v>
      </c>
      <c r="B558" s="22" t="s">
        <v>1151</v>
      </c>
      <c r="C558" s="15" t="n">
        <v>4</v>
      </c>
      <c r="D558" s="23" t="n">
        <v>1</v>
      </c>
      <c r="E558" s="24" t="n">
        <v>15</v>
      </c>
    </row>
    <row r="559" customFormat="false" ht="20.85" hidden="false" customHeight="false" outlineLevel="0" collapsed="false">
      <c r="A559" s="21" t="s">
        <v>1152</v>
      </c>
      <c r="B559" s="22" t="s">
        <v>1153</v>
      </c>
      <c r="C559" s="15" t="n">
        <v>4</v>
      </c>
      <c r="D559" s="23" t="n">
        <v>1</v>
      </c>
      <c r="E559" s="24" t="n">
        <v>15</v>
      </c>
    </row>
    <row r="560" customFormat="false" ht="13.8" hidden="false" customHeight="false" outlineLevel="0" collapsed="false">
      <c r="A560" s="21" t="s">
        <v>1154</v>
      </c>
      <c r="B560" s="22" t="s">
        <v>1155</v>
      </c>
      <c r="C560" s="15" t="n">
        <v>4</v>
      </c>
      <c r="D560" s="23" t="n">
        <v>1</v>
      </c>
      <c r="E560" s="24" t="n">
        <v>15</v>
      </c>
    </row>
    <row r="561" customFormat="false" ht="13.8" hidden="false" customHeight="false" outlineLevel="0" collapsed="false">
      <c r="A561" s="21" t="s">
        <v>1156</v>
      </c>
      <c r="B561" s="22" t="s">
        <v>1157</v>
      </c>
      <c r="C561" s="15" t="n">
        <v>3</v>
      </c>
      <c r="D561" s="33" t="n">
        <v>0</v>
      </c>
      <c r="E561" s="24" t="n">
        <v>10</v>
      </c>
    </row>
    <row r="562" customFormat="false" ht="13.8" hidden="false" customHeight="false" outlineLevel="0" collapsed="false">
      <c r="A562" s="21" t="s">
        <v>1158</v>
      </c>
      <c r="B562" s="22" t="s">
        <v>1159</v>
      </c>
      <c r="C562" s="15" t="n">
        <v>4</v>
      </c>
      <c r="D562" s="33" t="n">
        <v>0</v>
      </c>
      <c r="E562" s="24" t="n">
        <v>15</v>
      </c>
    </row>
    <row r="563" customFormat="false" ht="13.8" hidden="false" customHeight="false" outlineLevel="0" collapsed="false">
      <c r="A563" s="21" t="s">
        <v>1160</v>
      </c>
      <c r="B563" s="22" t="s">
        <v>1161</v>
      </c>
      <c r="C563" s="15" t="n">
        <v>4</v>
      </c>
      <c r="D563" s="23" t="n">
        <v>1</v>
      </c>
      <c r="E563" s="24" t="n">
        <v>15</v>
      </c>
    </row>
    <row r="564" customFormat="false" ht="13.8" hidden="false" customHeight="false" outlineLevel="0" collapsed="false">
      <c r="A564" s="21" t="s">
        <v>1162</v>
      </c>
      <c r="B564" s="22" t="s">
        <v>1163</v>
      </c>
      <c r="C564" s="15" t="n">
        <v>5</v>
      </c>
      <c r="D564" s="23" t="n">
        <v>1</v>
      </c>
      <c r="E564" s="24" t="n">
        <v>25</v>
      </c>
    </row>
    <row r="565" customFormat="false" ht="13.8" hidden="false" customHeight="false" outlineLevel="0" collapsed="false">
      <c r="A565" s="21" t="s">
        <v>1164</v>
      </c>
      <c r="B565" s="22" t="s">
        <v>1165</v>
      </c>
      <c r="C565" s="15" t="n">
        <v>4</v>
      </c>
      <c r="D565" s="23" t="n">
        <v>1</v>
      </c>
      <c r="E565" s="24" t="n">
        <v>15</v>
      </c>
    </row>
    <row r="566" customFormat="false" ht="13.8" hidden="false" customHeight="false" outlineLevel="0" collapsed="false">
      <c r="A566" s="21" t="s">
        <v>1166</v>
      </c>
      <c r="B566" s="22" t="s">
        <v>1167</v>
      </c>
      <c r="C566" s="15" t="n">
        <v>3</v>
      </c>
      <c r="D566" s="23" t="n">
        <v>1</v>
      </c>
      <c r="E566" s="24" t="n">
        <v>10</v>
      </c>
    </row>
    <row r="567" customFormat="false" ht="13.8" hidden="false" customHeight="false" outlineLevel="0" collapsed="false">
      <c r="A567" s="21" t="s">
        <v>1168</v>
      </c>
      <c r="B567" s="22" t="s">
        <v>1169</v>
      </c>
      <c r="C567" s="15" t="n">
        <v>4</v>
      </c>
      <c r="D567" s="23" t="n">
        <v>1</v>
      </c>
      <c r="E567" s="24" t="n">
        <v>15</v>
      </c>
    </row>
    <row r="568" customFormat="false" ht="13.8" hidden="false" customHeight="false" outlineLevel="0" collapsed="false">
      <c r="A568" s="21" t="s">
        <v>1170</v>
      </c>
      <c r="B568" s="22" t="s">
        <v>1171</v>
      </c>
      <c r="C568" s="15" t="n">
        <v>5</v>
      </c>
      <c r="D568" s="23" t="n">
        <v>1</v>
      </c>
      <c r="E568" s="24" t="n">
        <v>25</v>
      </c>
    </row>
    <row r="569" customFormat="false" ht="13.8" hidden="false" customHeight="false" outlineLevel="0" collapsed="false">
      <c r="A569" s="21" t="s">
        <v>1172</v>
      </c>
      <c r="B569" s="22" t="s">
        <v>1173</v>
      </c>
      <c r="C569" s="15" t="n">
        <v>3</v>
      </c>
      <c r="D569" s="23" t="n">
        <v>1</v>
      </c>
      <c r="E569" s="24" t="n">
        <v>10</v>
      </c>
    </row>
    <row r="570" customFormat="false" ht="20.85" hidden="false" customHeight="false" outlineLevel="0" collapsed="false">
      <c r="A570" s="21" t="s">
        <v>1174</v>
      </c>
      <c r="B570" s="22" t="s">
        <v>1175</v>
      </c>
      <c r="C570" s="15" t="n">
        <v>4</v>
      </c>
      <c r="D570" s="23" t="n">
        <v>1</v>
      </c>
      <c r="E570" s="24" t="n">
        <v>15</v>
      </c>
    </row>
    <row r="571" customFormat="false" ht="13.8" hidden="false" customHeight="false" outlineLevel="0" collapsed="false">
      <c r="A571" s="21" t="s">
        <v>1176</v>
      </c>
      <c r="B571" s="22" t="s">
        <v>1177</v>
      </c>
      <c r="C571" s="15" t="n">
        <v>4</v>
      </c>
      <c r="D571" s="33" t="n">
        <v>0</v>
      </c>
      <c r="E571" s="24" t="n">
        <v>15</v>
      </c>
    </row>
    <row r="572" customFormat="false" ht="13.8" hidden="false" customHeight="false" outlineLevel="0" collapsed="false">
      <c r="A572" s="21" t="s">
        <v>1178</v>
      </c>
      <c r="B572" s="22" t="s">
        <v>1179</v>
      </c>
      <c r="C572" s="15" t="n">
        <v>5</v>
      </c>
      <c r="D572" s="23" t="n">
        <v>2</v>
      </c>
      <c r="E572" s="24" t="n">
        <v>25</v>
      </c>
    </row>
    <row r="573" customFormat="false" ht="13.8" hidden="false" customHeight="false" outlineLevel="0" collapsed="false">
      <c r="A573" s="21" t="s">
        <v>1180</v>
      </c>
      <c r="B573" s="22" t="s">
        <v>1181</v>
      </c>
      <c r="C573" s="15" t="n">
        <v>4</v>
      </c>
      <c r="D573" s="23" t="n">
        <v>1</v>
      </c>
      <c r="E573" s="24" t="n">
        <v>15</v>
      </c>
    </row>
    <row r="574" customFormat="false" ht="13.8" hidden="false" customHeight="false" outlineLevel="0" collapsed="false">
      <c r="A574" s="21" t="s">
        <v>1182</v>
      </c>
      <c r="B574" s="22" t="s">
        <v>1183</v>
      </c>
      <c r="C574" s="15" t="n">
        <v>5</v>
      </c>
      <c r="D574" s="23" t="n">
        <v>2</v>
      </c>
      <c r="E574" s="24" t="n">
        <v>25</v>
      </c>
    </row>
    <row r="575" customFormat="false" ht="20.85" hidden="false" customHeight="false" outlineLevel="0" collapsed="false">
      <c r="A575" s="21" t="s">
        <v>1184</v>
      </c>
      <c r="B575" s="22" t="s">
        <v>1185</v>
      </c>
      <c r="C575" s="15" t="n">
        <v>5</v>
      </c>
      <c r="D575" s="23" t="n">
        <v>2</v>
      </c>
      <c r="E575" s="24" t="n">
        <v>25</v>
      </c>
    </row>
    <row r="576" customFormat="false" ht="20.85" hidden="false" customHeight="false" outlineLevel="0" collapsed="false">
      <c r="A576" s="21" t="s">
        <v>1186</v>
      </c>
      <c r="B576" s="22" t="s">
        <v>1187</v>
      </c>
      <c r="C576" s="15" t="n">
        <v>4</v>
      </c>
      <c r="D576" s="23" t="n">
        <v>1</v>
      </c>
      <c r="E576" s="24" t="n">
        <v>15</v>
      </c>
    </row>
    <row r="577" customFormat="false" ht="13.8" hidden="false" customHeight="false" outlineLevel="0" collapsed="false">
      <c r="A577" s="21" t="s">
        <v>1188</v>
      </c>
      <c r="B577" s="22" t="s">
        <v>1189</v>
      </c>
      <c r="C577" s="15" t="n">
        <v>4</v>
      </c>
      <c r="D577" s="23" t="n">
        <v>1</v>
      </c>
      <c r="E577" s="24" t="n">
        <v>15</v>
      </c>
    </row>
    <row r="578" customFormat="false" ht="13.8" hidden="false" customHeight="false" outlineLevel="0" collapsed="false">
      <c r="A578" s="21" t="s">
        <v>1190</v>
      </c>
      <c r="B578" s="22" t="s">
        <v>1191</v>
      </c>
      <c r="C578" s="15" t="n">
        <v>5</v>
      </c>
      <c r="D578" s="23" t="n">
        <v>2</v>
      </c>
      <c r="E578" s="24" t="n">
        <v>25</v>
      </c>
    </row>
    <row r="579" customFormat="false" ht="13.8" hidden="false" customHeight="false" outlineLevel="0" collapsed="false">
      <c r="A579" s="21" t="s">
        <v>1192</v>
      </c>
      <c r="B579" s="22" t="s">
        <v>1193</v>
      </c>
      <c r="C579" s="15" t="n">
        <v>5</v>
      </c>
      <c r="D579" s="23" t="n">
        <v>2</v>
      </c>
      <c r="E579" s="24" t="n">
        <v>25</v>
      </c>
    </row>
    <row r="580" customFormat="false" ht="13.8" hidden="false" customHeight="false" outlineLevel="0" collapsed="false">
      <c r="A580" s="21" t="s">
        <v>1194</v>
      </c>
      <c r="B580" s="22" t="s">
        <v>1195</v>
      </c>
      <c r="C580" s="15" t="n">
        <v>4</v>
      </c>
      <c r="D580" s="23" t="n">
        <v>2</v>
      </c>
      <c r="E580" s="24" t="n">
        <v>15</v>
      </c>
    </row>
    <row r="581" customFormat="false" ht="20.85" hidden="false" customHeight="false" outlineLevel="0" collapsed="false">
      <c r="A581" s="21" t="s">
        <v>1196</v>
      </c>
      <c r="B581" s="22" t="s">
        <v>1197</v>
      </c>
      <c r="C581" s="15" t="n">
        <v>5</v>
      </c>
      <c r="D581" s="23" t="n">
        <v>1</v>
      </c>
      <c r="E581" s="24" t="n">
        <v>25</v>
      </c>
    </row>
    <row r="582" customFormat="false" ht="13.8" hidden="false" customHeight="false" outlineLevel="0" collapsed="false">
      <c r="A582" s="21" t="s">
        <v>1198</v>
      </c>
      <c r="B582" s="22" t="s">
        <v>1199</v>
      </c>
      <c r="C582" s="15" t="n">
        <v>5</v>
      </c>
      <c r="D582" s="23" t="n">
        <v>1</v>
      </c>
      <c r="E582" s="24" t="n">
        <v>25</v>
      </c>
    </row>
    <row r="583" customFormat="false" ht="13.8" hidden="false" customHeight="false" outlineLevel="0" collapsed="false">
      <c r="A583" s="21" t="s">
        <v>1200</v>
      </c>
      <c r="B583" s="22" t="s">
        <v>1201</v>
      </c>
      <c r="C583" s="15" t="n">
        <v>5</v>
      </c>
      <c r="D583" s="23" t="n">
        <v>1</v>
      </c>
      <c r="E583" s="24" t="n">
        <v>25</v>
      </c>
    </row>
    <row r="584" customFormat="false" ht="13.8" hidden="false" customHeight="false" outlineLevel="0" collapsed="false">
      <c r="A584" s="21" t="s">
        <v>1202</v>
      </c>
      <c r="B584" s="22" t="s">
        <v>1203</v>
      </c>
      <c r="C584" s="15" t="n">
        <v>4</v>
      </c>
      <c r="D584" s="23" t="n">
        <v>1</v>
      </c>
      <c r="E584" s="24" t="n">
        <v>15</v>
      </c>
    </row>
    <row r="585" customFormat="false" ht="20.85" hidden="false" customHeight="false" outlineLevel="0" collapsed="false">
      <c r="A585" s="21" t="s">
        <v>1204</v>
      </c>
      <c r="B585" s="22" t="s">
        <v>1205</v>
      </c>
      <c r="C585" s="15" t="n">
        <v>5</v>
      </c>
      <c r="D585" s="23" t="n">
        <v>1</v>
      </c>
      <c r="E585" s="24" t="n">
        <v>25</v>
      </c>
    </row>
    <row r="586" customFormat="false" ht="13.8" hidden="false" customHeight="false" outlineLevel="0" collapsed="false">
      <c r="A586" s="21" t="s">
        <v>1206</v>
      </c>
      <c r="B586" s="22" t="s">
        <v>1207</v>
      </c>
      <c r="C586" s="15" t="n">
        <v>6</v>
      </c>
      <c r="D586" s="23" t="n">
        <v>2</v>
      </c>
      <c r="E586" s="24" t="n">
        <v>35</v>
      </c>
    </row>
    <row r="587" customFormat="false" ht="13.8" hidden="false" customHeight="false" outlineLevel="0" collapsed="false">
      <c r="A587" s="21" t="s">
        <v>1208</v>
      </c>
      <c r="B587" s="22" t="s">
        <v>1209</v>
      </c>
      <c r="C587" s="15" t="n">
        <v>6</v>
      </c>
      <c r="D587" s="23" t="n">
        <v>2</v>
      </c>
      <c r="E587" s="24" t="n">
        <v>35</v>
      </c>
    </row>
    <row r="588" customFormat="false" ht="13.8" hidden="false" customHeight="false" outlineLevel="0" collapsed="false">
      <c r="A588" s="21" t="s">
        <v>1210</v>
      </c>
      <c r="B588" s="22" t="s">
        <v>1211</v>
      </c>
      <c r="C588" s="15" t="n">
        <v>5</v>
      </c>
      <c r="D588" s="23" t="n">
        <v>1</v>
      </c>
      <c r="E588" s="24" t="n">
        <v>25</v>
      </c>
    </row>
    <row r="589" customFormat="false" ht="13.8" hidden="false" customHeight="false" outlineLevel="0" collapsed="false">
      <c r="A589" s="21" t="s">
        <v>1212</v>
      </c>
      <c r="B589" s="22" t="s">
        <v>1213</v>
      </c>
      <c r="C589" s="15" t="n">
        <v>5</v>
      </c>
      <c r="D589" s="23" t="n">
        <v>2</v>
      </c>
      <c r="E589" s="24" t="n">
        <v>25</v>
      </c>
    </row>
    <row r="590" customFormat="false" ht="20.85" hidden="false" customHeight="false" outlineLevel="0" collapsed="false">
      <c r="A590" s="21" t="s">
        <v>1214</v>
      </c>
      <c r="B590" s="22" t="s">
        <v>1215</v>
      </c>
      <c r="C590" s="15" t="n">
        <v>5</v>
      </c>
      <c r="D590" s="23" t="n">
        <v>1</v>
      </c>
      <c r="E590" s="24" t="n">
        <v>25</v>
      </c>
    </row>
    <row r="591" customFormat="false" ht="13.8" hidden="false" customHeight="false" outlineLevel="0" collapsed="false">
      <c r="A591" s="21" t="s">
        <v>1216</v>
      </c>
      <c r="B591" s="22" t="s">
        <v>1217</v>
      </c>
      <c r="C591" s="15" t="n">
        <v>6</v>
      </c>
      <c r="D591" s="23" t="n">
        <v>2</v>
      </c>
      <c r="E591" s="24" t="n">
        <v>35</v>
      </c>
    </row>
    <row r="592" customFormat="false" ht="13.8" hidden="false" customHeight="false" outlineLevel="0" collapsed="false">
      <c r="A592" s="21" t="s">
        <v>1218</v>
      </c>
      <c r="B592" s="22" t="s">
        <v>1219</v>
      </c>
      <c r="C592" s="15" t="n">
        <v>5</v>
      </c>
      <c r="D592" s="23" t="n">
        <v>1</v>
      </c>
      <c r="E592" s="24" t="n">
        <v>25</v>
      </c>
    </row>
    <row r="593" customFormat="false" ht="20.85" hidden="false" customHeight="false" outlineLevel="0" collapsed="false">
      <c r="A593" s="21" t="s">
        <v>1220</v>
      </c>
      <c r="B593" s="22" t="s">
        <v>1221</v>
      </c>
      <c r="C593" s="15" t="n">
        <v>6</v>
      </c>
      <c r="D593" s="23" t="n">
        <v>2</v>
      </c>
      <c r="E593" s="24" t="n">
        <v>35</v>
      </c>
    </row>
    <row r="594" customFormat="false" ht="13.8" hidden="false" customHeight="false" outlineLevel="0" collapsed="false">
      <c r="A594" s="21" t="s">
        <v>1222</v>
      </c>
      <c r="B594" s="22" t="s">
        <v>1223</v>
      </c>
      <c r="C594" s="15" t="n">
        <v>6</v>
      </c>
      <c r="D594" s="23" t="n">
        <v>1</v>
      </c>
      <c r="E594" s="24" t="n">
        <v>35</v>
      </c>
    </row>
    <row r="595" customFormat="false" ht="20.85" hidden="false" customHeight="false" outlineLevel="0" collapsed="false">
      <c r="A595" s="21" t="s">
        <v>1224</v>
      </c>
      <c r="B595" s="22" t="s">
        <v>1225</v>
      </c>
      <c r="C595" s="15" t="n">
        <v>5</v>
      </c>
      <c r="D595" s="23" t="n">
        <v>1</v>
      </c>
      <c r="E595" s="24" t="n">
        <v>25</v>
      </c>
    </row>
    <row r="596" customFormat="false" ht="13.8" hidden="false" customHeight="false" outlineLevel="0" collapsed="false">
      <c r="A596" s="21" t="s">
        <v>1226</v>
      </c>
      <c r="B596" s="22" t="s">
        <v>1227</v>
      </c>
      <c r="C596" s="15" t="n">
        <v>5</v>
      </c>
      <c r="D596" s="23" t="n">
        <v>2</v>
      </c>
      <c r="E596" s="24" t="n">
        <v>25</v>
      </c>
    </row>
    <row r="597" customFormat="false" ht="13.8" hidden="false" customHeight="false" outlineLevel="0" collapsed="false">
      <c r="A597" s="21" t="s">
        <v>1228</v>
      </c>
      <c r="B597" s="22" t="s">
        <v>1229</v>
      </c>
      <c r="C597" s="15" t="n">
        <v>4</v>
      </c>
      <c r="D597" s="23" t="n">
        <v>1</v>
      </c>
      <c r="E597" s="24" t="n">
        <v>15</v>
      </c>
    </row>
    <row r="598" customFormat="false" ht="13.8" hidden="false" customHeight="false" outlineLevel="0" collapsed="false">
      <c r="A598" s="21" t="s">
        <v>1230</v>
      </c>
      <c r="B598" s="22" t="s">
        <v>1231</v>
      </c>
      <c r="C598" s="15" t="n">
        <v>5</v>
      </c>
      <c r="D598" s="23" t="n">
        <v>1</v>
      </c>
      <c r="E598" s="24" t="n">
        <v>25</v>
      </c>
    </row>
    <row r="599" customFormat="false" ht="20.85" hidden="false" customHeight="false" outlineLevel="0" collapsed="false">
      <c r="A599" s="21" t="s">
        <v>1232</v>
      </c>
      <c r="B599" s="22" t="s">
        <v>1233</v>
      </c>
      <c r="C599" s="15" t="n">
        <v>6</v>
      </c>
      <c r="D599" s="23" t="n">
        <v>1</v>
      </c>
      <c r="E599" s="24" t="n">
        <v>35</v>
      </c>
    </row>
    <row r="600" customFormat="false" ht="20.85" hidden="false" customHeight="false" outlineLevel="0" collapsed="false">
      <c r="A600" s="21" t="s">
        <v>1234</v>
      </c>
      <c r="B600" s="22" t="s">
        <v>1235</v>
      </c>
      <c r="C600" s="15" t="n">
        <v>5</v>
      </c>
      <c r="D600" s="23" t="n">
        <v>1</v>
      </c>
      <c r="E600" s="24" t="n">
        <v>25</v>
      </c>
    </row>
    <row r="601" customFormat="false" ht="13.8" hidden="false" customHeight="false" outlineLevel="0" collapsed="false">
      <c r="A601" s="21" t="s">
        <v>1236</v>
      </c>
      <c r="B601" s="22" t="s">
        <v>1237</v>
      </c>
      <c r="C601" s="15" t="n">
        <v>3</v>
      </c>
      <c r="D601" s="23" t="n">
        <v>1</v>
      </c>
      <c r="E601" s="24" t="n">
        <v>10</v>
      </c>
    </row>
    <row r="602" customFormat="false" ht="13.8" hidden="false" customHeight="false" outlineLevel="0" collapsed="false">
      <c r="A602" s="21" t="s">
        <v>1238</v>
      </c>
      <c r="B602" s="22" t="s">
        <v>1239</v>
      </c>
      <c r="C602" s="15" t="n">
        <v>6</v>
      </c>
      <c r="D602" s="23" t="n">
        <v>2</v>
      </c>
      <c r="E602" s="24" t="n">
        <v>35</v>
      </c>
    </row>
    <row r="603" customFormat="false" ht="20.85" hidden="false" customHeight="false" outlineLevel="0" collapsed="false">
      <c r="A603" s="21" t="s">
        <v>1240</v>
      </c>
      <c r="B603" s="22" t="s">
        <v>1241</v>
      </c>
      <c r="C603" s="15" t="n">
        <v>5</v>
      </c>
      <c r="D603" s="23" t="n">
        <v>1</v>
      </c>
      <c r="E603" s="24" t="n">
        <v>25</v>
      </c>
    </row>
    <row r="604" customFormat="false" ht="13.8" hidden="false" customHeight="false" outlineLevel="0" collapsed="false">
      <c r="A604" s="21" t="s">
        <v>1242</v>
      </c>
      <c r="B604" s="22" t="s">
        <v>1243</v>
      </c>
      <c r="C604" s="15" t="n">
        <v>7</v>
      </c>
      <c r="D604" s="23" t="n">
        <v>1</v>
      </c>
      <c r="E604" s="24" t="n">
        <v>50</v>
      </c>
    </row>
    <row r="605" customFormat="false" ht="13.8" hidden="false" customHeight="false" outlineLevel="0" collapsed="false">
      <c r="A605" s="21" t="s">
        <v>1244</v>
      </c>
      <c r="B605" s="22" t="s">
        <v>1245</v>
      </c>
      <c r="C605" s="15" t="n">
        <v>7</v>
      </c>
      <c r="D605" s="23" t="n">
        <v>1</v>
      </c>
      <c r="E605" s="24" t="n">
        <v>50</v>
      </c>
    </row>
    <row r="606" customFormat="false" ht="13.8" hidden="false" customHeight="false" outlineLevel="0" collapsed="false">
      <c r="A606" s="21" t="s">
        <v>1246</v>
      </c>
      <c r="B606" s="22" t="s">
        <v>1247</v>
      </c>
      <c r="C606" s="15" t="n">
        <v>6</v>
      </c>
      <c r="D606" s="23" t="n">
        <v>1</v>
      </c>
      <c r="E606" s="24" t="n">
        <v>35</v>
      </c>
    </row>
    <row r="607" customFormat="false" ht="20.85" hidden="false" customHeight="false" outlineLevel="0" collapsed="false">
      <c r="A607" s="21" t="s">
        <v>1248</v>
      </c>
      <c r="B607" s="22" t="s">
        <v>1249</v>
      </c>
      <c r="C607" s="15" t="n">
        <v>7</v>
      </c>
      <c r="D607" s="23" t="n">
        <v>2</v>
      </c>
      <c r="E607" s="24" t="n">
        <v>50</v>
      </c>
    </row>
    <row r="608" customFormat="false" ht="13.8" hidden="false" customHeight="false" outlineLevel="0" collapsed="false">
      <c r="A608" s="21" t="s">
        <v>1250</v>
      </c>
      <c r="B608" s="22" t="s">
        <v>1251</v>
      </c>
      <c r="C608" s="15" t="n">
        <v>6</v>
      </c>
      <c r="D608" s="23" t="n">
        <v>1</v>
      </c>
      <c r="E608" s="24" t="n">
        <v>35</v>
      </c>
    </row>
    <row r="609" customFormat="false" ht="20.85" hidden="false" customHeight="false" outlineLevel="0" collapsed="false">
      <c r="A609" s="21" t="s">
        <v>1252</v>
      </c>
      <c r="B609" s="22" t="s">
        <v>1253</v>
      </c>
      <c r="C609" s="15" t="n">
        <v>6</v>
      </c>
      <c r="D609" s="23" t="n">
        <v>2</v>
      </c>
      <c r="E609" s="24" t="n">
        <v>35</v>
      </c>
    </row>
    <row r="610" customFormat="false" ht="13.8" hidden="false" customHeight="false" outlineLevel="0" collapsed="false">
      <c r="A610" s="21" t="s">
        <v>1254</v>
      </c>
      <c r="B610" s="22" t="s">
        <v>1255</v>
      </c>
      <c r="C610" s="15" t="n">
        <v>6</v>
      </c>
      <c r="D610" s="23" t="n">
        <v>1</v>
      </c>
      <c r="E610" s="24" t="n">
        <v>35</v>
      </c>
    </row>
    <row r="611" customFormat="false" ht="30.55" hidden="false" customHeight="false" outlineLevel="0" collapsed="false">
      <c r="A611" s="21" t="s">
        <v>1256</v>
      </c>
      <c r="B611" s="22" t="s">
        <v>1257</v>
      </c>
      <c r="C611" s="15" t="n">
        <v>7</v>
      </c>
      <c r="D611" s="23" t="n">
        <v>2</v>
      </c>
      <c r="E611" s="24" t="n">
        <v>50</v>
      </c>
    </row>
    <row r="612" customFormat="false" ht="13.8" hidden="false" customHeight="false" outlineLevel="0" collapsed="false">
      <c r="A612" s="21" t="s">
        <v>1258</v>
      </c>
      <c r="B612" s="22" t="s">
        <v>1259</v>
      </c>
      <c r="C612" s="15" t="n">
        <v>6</v>
      </c>
      <c r="D612" s="23" t="n">
        <v>1</v>
      </c>
      <c r="E612" s="24" t="n">
        <v>35</v>
      </c>
    </row>
    <row r="613" customFormat="false" ht="20.85" hidden="false" customHeight="false" outlineLevel="0" collapsed="false">
      <c r="A613" s="21" t="s">
        <v>1260</v>
      </c>
      <c r="B613" s="22" t="s">
        <v>1261</v>
      </c>
      <c r="C613" s="15" t="n">
        <v>6</v>
      </c>
      <c r="D613" s="23" t="n">
        <v>1</v>
      </c>
      <c r="E613" s="24" t="n">
        <v>35</v>
      </c>
    </row>
    <row r="614" customFormat="false" ht="20.85" hidden="false" customHeight="false" outlineLevel="0" collapsed="false">
      <c r="A614" s="21" t="s">
        <v>1262</v>
      </c>
      <c r="B614" s="22" t="s">
        <v>1263</v>
      </c>
      <c r="C614" s="15" t="n">
        <v>6</v>
      </c>
      <c r="D614" s="23" t="n">
        <v>2</v>
      </c>
      <c r="E614" s="24" t="n">
        <v>35</v>
      </c>
      <c r="F614" s="38" t="n">
        <v>23</v>
      </c>
    </row>
    <row r="615" customFormat="false" ht="30.55" hidden="false" customHeight="false" outlineLevel="0" collapsed="false">
      <c r="A615" s="21" t="s">
        <v>1264</v>
      </c>
      <c r="B615" s="22" t="s">
        <v>1265</v>
      </c>
      <c r="C615" s="15" t="n">
        <v>6</v>
      </c>
      <c r="D615" s="23" t="n">
        <v>2</v>
      </c>
      <c r="E615" s="24" t="n">
        <v>35</v>
      </c>
    </row>
    <row r="616" customFormat="false" ht="13.8" hidden="false" customHeight="false" outlineLevel="0" collapsed="false">
      <c r="A616" s="21" t="s">
        <v>1266</v>
      </c>
      <c r="B616" s="22" t="s">
        <v>1267</v>
      </c>
      <c r="C616" s="15" t="n">
        <v>5</v>
      </c>
      <c r="D616" s="23" t="n">
        <v>1</v>
      </c>
      <c r="E616" s="24" t="n">
        <v>25</v>
      </c>
    </row>
    <row r="617" customFormat="false" ht="13.8" hidden="false" customHeight="false" outlineLevel="0" collapsed="false">
      <c r="A617" s="21" t="s">
        <v>1268</v>
      </c>
      <c r="B617" s="22" t="s">
        <v>1269</v>
      </c>
      <c r="C617" s="15" t="n">
        <v>5</v>
      </c>
      <c r="D617" s="23" t="n">
        <v>1</v>
      </c>
      <c r="E617" s="24" t="n">
        <v>25</v>
      </c>
    </row>
    <row r="618" customFormat="false" ht="13.8" hidden="false" customHeight="false" outlineLevel="0" collapsed="false">
      <c r="A618" s="21" t="s">
        <v>1270</v>
      </c>
      <c r="B618" s="22" t="s">
        <v>1271</v>
      </c>
      <c r="C618" s="15" t="n">
        <v>5</v>
      </c>
      <c r="D618" s="23" t="n">
        <v>1</v>
      </c>
      <c r="E618" s="24" t="n">
        <v>25</v>
      </c>
    </row>
    <row r="619" customFormat="false" ht="20.85" hidden="false" customHeight="false" outlineLevel="0" collapsed="false">
      <c r="A619" s="21" t="s">
        <v>1272</v>
      </c>
      <c r="B619" s="22" t="s">
        <v>1273</v>
      </c>
      <c r="C619" s="15" t="n">
        <v>6</v>
      </c>
      <c r="D619" s="23" t="n">
        <v>2</v>
      </c>
      <c r="E619" s="24" t="n">
        <v>35</v>
      </c>
    </row>
    <row r="620" customFormat="false" ht="13.8" hidden="false" customHeight="false" outlineLevel="0" collapsed="false">
      <c r="A620" s="21" t="s">
        <v>1274</v>
      </c>
      <c r="B620" s="22" t="s">
        <v>1275</v>
      </c>
      <c r="C620" s="15" t="n">
        <v>8</v>
      </c>
      <c r="D620" s="23" t="n">
        <v>1</v>
      </c>
      <c r="E620" s="24" t="n">
        <v>80</v>
      </c>
    </row>
    <row r="621" customFormat="false" ht="13.8" hidden="false" customHeight="false" outlineLevel="0" collapsed="false">
      <c r="A621" s="21" t="s">
        <v>1276</v>
      </c>
      <c r="B621" s="22" t="s">
        <v>1277</v>
      </c>
      <c r="C621" s="15" t="n">
        <v>7</v>
      </c>
      <c r="D621" s="23" t="n">
        <v>2</v>
      </c>
      <c r="E621" s="24" t="n">
        <v>50</v>
      </c>
    </row>
    <row r="622" customFormat="false" ht="20.85" hidden="false" customHeight="false" outlineLevel="0" collapsed="false">
      <c r="A622" s="21" t="s">
        <v>1278</v>
      </c>
      <c r="B622" s="22" t="s">
        <v>1279</v>
      </c>
      <c r="C622" s="15" t="n">
        <v>7</v>
      </c>
      <c r="D622" s="23" t="n">
        <v>2</v>
      </c>
      <c r="E622" s="24" t="n">
        <v>50</v>
      </c>
    </row>
    <row r="623" customFormat="false" ht="20.85" hidden="false" customHeight="false" outlineLevel="0" collapsed="false">
      <c r="A623" s="21" t="s">
        <v>1280</v>
      </c>
      <c r="B623" s="22" t="s">
        <v>1281</v>
      </c>
      <c r="C623" s="15" t="n">
        <v>4</v>
      </c>
      <c r="D623" s="23" t="n">
        <v>1</v>
      </c>
      <c r="E623" s="24" t="n">
        <v>15</v>
      </c>
    </row>
    <row r="624" customFormat="false" ht="13.8" hidden="false" customHeight="false" outlineLevel="0" collapsed="false">
      <c r="A624" s="21" t="s">
        <v>1282</v>
      </c>
      <c r="B624" s="22" t="s">
        <v>1283</v>
      </c>
      <c r="C624" s="15" t="n">
        <v>2</v>
      </c>
      <c r="D624" s="33" t="n">
        <v>0</v>
      </c>
      <c r="E624" s="24" t="n">
        <v>4</v>
      </c>
    </row>
    <row r="625" customFormat="false" ht="13.8" hidden="false" customHeight="false" outlineLevel="0" collapsed="false">
      <c r="A625" s="21" t="s">
        <v>1284</v>
      </c>
      <c r="B625" s="22" t="s">
        <v>102</v>
      </c>
      <c r="C625" s="15" t="n">
        <v>5</v>
      </c>
      <c r="D625" s="23" t="n">
        <v>2</v>
      </c>
      <c r="E625" s="24" t="n">
        <v>25</v>
      </c>
    </row>
    <row r="626" customFormat="false" ht="13.8" hidden="false" customHeight="false" outlineLevel="0" collapsed="false">
      <c r="A626" s="21" t="s">
        <v>1285</v>
      </c>
      <c r="B626" s="22" t="s">
        <v>1286</v>
      </c>
      <c r="C626" s="15" t="n">
        <v>7</v>
      </c>
      <c r="D626" s="23" t="n">
        <v>2</v>
      </c>
      <c r="E626" s="24" t="n">
        <v>50</v>
      </c>
    </row>
    <row r="627" customFormat="false" ht="13.8" hidden="false" customHeight="false" outlineLevel="0" collapsed="false">
      <c r="A627" s="21" t="s">
        <v>1287</v>
      </c>
      <c r="B627" s="22" t="s">
        <v>1288</v>
      </c>
      <c r="C627" s="15" t="n">
        <v>7</v>
      </c>
      <c r="D627" s="23" t="n">
        <v>2</v>
      </c>
      <c r="E627" s="24" t="n">
        <v>50</v>
      </c>
    </row>
    <row r="628" customFormat="false" ht="20.85" hidden="false" customHeight="false" outlineLevel="0" collapsed="false">
      <c r="A628" s="21" t="s">
        <v>1289</v>
      </c>
      <c r="B628" s="22" t="s">
        <v>1290</v>
      </c>
      <c r="C628" s="15" t="n">
        <v>6</v>
      </c>
      <c r="D628" s="23" t="n">
        <v>2</v>
      </c>
      <c r="E628" s="24" t="n">
        <v>35</v>
      </c>
    </row>
    <row r="629" customFormat="false" ht="20.85" hidden="false" customHeight="false" outlineLevel="0" collapsed="false">
      <c r="A629" s="21" t="s">
        <v>1291</v>
      </c>
      <c r="B629" s="22" t="s">
        <v>1292</v>
      </c>
      <c r="C629" s="15" t="n">
        <v>6</v>
      </c>
      <c r="D629" s="23" t="n">
        <v>2</v>
      </c>
      <c r="E629" s="24" t="n">
        <v>35</v>
      </c>
    </row>
    <row r="630" customFormat="false" ht="20.85" hidden="false" customHeight="false" outlineLevel="0" collapsed="false">
      <c r="A630" s="21" t="s">
        <v>1293</v>
      </c>
      <c r="B630" s="22" t="s">
        <v>1294</v>
      </c>
      <c r="C630" s="15" t="n">
        <v>7</v>
      </c>
      <c r="D630" s="23" t="n">
        <v>2</v>
      </c>
      <c r="E630" s="24" t="n">
        <v>50</v>
      </c>
    </row>
    <row r="631" customFormat="false" ht="13.8" hidden="false" customHeight="false" outlineLevel="0" collapsed="false">
      <c r="A631" s="21" t="s">
        <v>1295</v>
      </c>
      <c r="B631" s="22" t="s">
        <v>1296</v>
      </c>
      <c r="C631" s="31" t="n">
        <v>7</v>
      </c>
      <c r="D631" s="32" t="n">
        <v>2</v>
      </c>
      <c r="E631" s="32" t="n">
        <v>50</v>
      </c>
    </row>
    <row r="632" customFormat="false" ht="40.25" hidden="false" customHeight="false" outlineLevel="0" collapsed="false">
      <c r="A632" s="21" t="s">
        <v>1297</v>
      </c>
      <c r="B632" s="22" t="s">
        <v>1298</v>
      </c>
      <c r="C632" s="15" t="n">
        <v>4</v>
      </c>
      <c r="D632" s="23" t="n">
        <v>1</v>
      </c>
      <c r="E632" s="24" t="n">
        <v>15</v>
      </c>
    </row>
    <row r="633" customFormat="false" ht="13.8" hidden="false" customHeight="false" outlineLevel="0" collapsed="false">
      <c r="A633" s="21" t="s">
        <v>1299</v>
      </c>
      <c r="B633" s="22" t="s">
        <v>1300</v>
      </c>
      <c r="C633" s="15" t="n">
        <v>3</v>
      </c>
      <c r="D633" s="23" t="n">
        <v>1</v>
      </c>
      <c r="E633" s="24" t="n">
        <v>10</v>
      </c>
    </row>
    <row r="634" customFormat="false" ht="13.8" hidden="false" customHeight="false" outlineLevel="0" collapsed="false">
      <c r="A634" s="28" t="s">
        <v>1301</v>
      </c>
      <c r="B634" s="34" t="s">
        <v>1302</v>
      </c>
      <c r="C634" s="29" t="s">
        <v>41</v>
      </c>
      <c r="D634" s="29" t="s">
        <v>42</v>
      </c>
      <c r="E634" s="29" t="s">
        <v>61</v>
      </c>
    </row>
    <row r="635" customFormat="false" ht="20.85" hidden="false" customHeight="false" outlineLevel="0" collapsed="false">
      <c r="A635" s="21" t="s">
        <v>1303</v>
      </c>
      <c r="B635" s="22" t="s">
        <v>1304</v>
      </c>
      <c r="C635" s="15" t="n">
        <v>3</v>
      </c>
      <c r="D635" s="23" t="n">
        <v>1</v>
      </c>
      <c r="E635" s="24" t="n">
        <v>10</v>
      </c>
    </row>
    <row r="636" customFormat="false" ht="13.8" hidden="false" customHeight="false" outlineLevel="0" collapsed="false">
      <c r="A636" s="21" t="s">
        <v>1305</v>
      </c>
      <c r="B636" s="22" t="s">
        <v>1306</v>
      </c>
      <c r="C636" s="15" t="n">
        <v>3</v>
      </c>
      <c r="D636" s="23" t="n">
        <v>1</v>
      </c>
      <c r="E636" s="24" t="n">
        <v>10</v>
      </c>
    </row>
    <row r="637" customFormat="false" ht="13.8" hidden="false" customHeight="false" outlineLevel="0" collapsed="false">
      <c r="A637" s="21" t="s">
        <v>1307</v>
      </c>
      <c r="B637" s="22" t="s">
        <v>1308</v>
      </c>
      <c r="C637" s="15" t="n">
        <v>3</v>
      </c>
      <c r="D637" s="23" t="n">
        <v>1</v>
      </c>
      <c r="E637" s="24" t="n">
        <v>10</v>
      </c>
    </row>
    <row r="638" customFormat="false" ht="20.85" hidden="false" customHeight="false" outlineLevel="0" collapsed="false">
      <c r="A638" s="21" t="s">
        <v>1309</v>
      </c>
      <c r="B638" s="22" t="s">
        <v>1310</v>
      </c>
      <c r="C638" s="15" t="n">
        <v>4</v>
      </c>
      <c r="D638" s="23" t="n">
        <v>1</v>
      </c>
      <c r="E638" s="24" t="n">
        <v>15</v>
      </c>
    </row>
    <row r="639" customFormat="false" ht="13.8" hidden="false" customHeight="false" outlineLevel="0" collapsed="false">
      <c r="A639" s="21" t="s">
        <v>1311</v>
      </c>
      <c r="B639" s="22" t="s">
        <v>1312</v>
      </c>
      <c r="C639" s="15" t="n">
        <v>4</v>
      </c>
      <c r="D639" s="23" t="n">
        <v>1</v>
      </c>
      <c r="E639" s="24" t="n">
        <v>15</v>
      </c>
    </row>
    <row r="640" customFormat="false" ht="13.8" hidden="false" customHeight="false" outlineLevel="0" collapsed="false">
      <c r="A640" s="21" t="s">
        <v>1313</v>
      </c>
      <c r="B640" s="22" t="s">
        <v>1314</v>
      </c>
      <c r="C640" s="15" t="n">
        <v>5</v>
      </c>
      <c r="D640" s="23" t="n">
        <v>1</v>
      </c>
      <c r="E640" s="24" t="n">
        <v>25</v>
      </c>
    </row>
    <row r="641" customFormat="false" ht="13.8" hidden="false" customHeight="false" outlineLevel="0" collapsed="false">
      <c r="A641" s="21" t="s">
        <v>1315</v>
      </c>
      <c r="B641" s="22" t="s">
        <v>1316</v>
      </c>
      <c r="C641" s="15" t="n">
        <v>5</v>
      </c>
      <c r="D641" s="23" t="n">
        <v>2</v>
      </c>
      <c r="E641" s="24" t="n">
        <v>25</v>
      </c>
    </row>
    <row r="642" customFormat="false" ht="13.8" hidden="false" customHeight="false" outlineLevel="0" collapsed="false">
      <c r="A642" s="21" t="s">
        <v>1317</v>
      </c>
      <c r="B642" s="22" t="s">
        <v>1318</v>
      </c>
      <c r="C642" s="15" t="n">
        <v>6</v>
      </c>
      <c r="D642" s="23" t="n">
        <v>2</v>
      </c>
      <c r="E642" s="24" t="n">
        <v>35</v>
      </c>
    </row>
    <row r="643" customFormat="false" ht="13.8" hidden="false" customHeight="false" outlineLevel="0" collapsed="false">
      <c r="A643" s="21" t="s">
        <v>1319</v>
      </c>
      <c r="B643" s="22" t="s">
        <v>1320</v>
      </c>
      <c r="C643" s="15" t="n">
        <v>6</v>
      </c>
      <c r="D643" s="23" t="n">
        <v>2</v>
      </c>
      <c r="E643" s="24" t="n">
        <v>35</v>
      </c>
    </row>
    <row r="644" customFormat="false" ht="13.8" hidden="false" customHeight="false" outlineLevel="0" collapsed="false">
      <c r="A644" s="21" t="s">
        <v>1321</v>
      </c>
      <c r="B644" s="22" t="s">
        <v>1322</v>
      </c>
      <c r="C644" s="15" t="n">
        <v>5</v>
      </c>
      <c r="D644" s="23" t="n">
        <v>1</v>
      </c>
      <c r="E644" s="24" t="n">
        <v>25</v>
      </c>
    </row>
    <row r="645" customFormat="false" ht="13.8" hidden="false" customHeight="false" outlineLevel="0" collapsed="false">
      <c r="A645" s="21" t="s">
        <v>1323</v>
      </c>
      <c r="B645" s="22" t="s">
        <v>1324</v>
      </c>
      <c r="C645" s="15" t="n">
        <v>6</v>
      </c>
      <c r="D645" s="23" t="n">
        <v>2</v>
      </c>
      <c r="E645" s="24" t="n">
        <v>35</v>
      </c>
    </row>
    <row r="646" customFormat="false" ht="13.8" hidden="false" customHeight="false" outlineLevel="0" collapsed="false">
      <c r="A646" s="21" t="s">
        <v>1325</v>
      </c>
      <c r="B646" s="22" t="s">
        <v>1326</v>
      </c>
      <c r="C646" s="15" t="n">
        <v>6</v>
      </c>
      <c r="D646" s="23" t="n">
        <v>2</v>
      </c>
      <c r="E646" s="24" t="n">
        <v>35</v>
      </c>
    </row>
    <row r="647" customFormat="false" ht="13.8" hidden="false" customHeight="false" outlineLevel="0" collapsed="false">
      <c r="A647" s="21" t="s">
        <v>1327</v>
      </c>
      <c r="B647" s="22" t="s">
        <v>1328</v>
      </c>
      <c r="C647" s="15" t="n">
        <v>6</v>
      </c>
      <c r="D647" s="23" t="n">
        <v>2</v>
      </c>
      <c r="E647" s="24" t="n">
        <v>35</v>
      </c>
    </row>
    <row r="648" customFormat="false" ht="13.8" hidden="false" customHeight="false" outlineLevel="0" collapsed="false">
      <c r="A648" s="21" t="s">
        <v>1329</v>
      </c>
      <c r="B648" s="22" t="s">
        <v>1330</v>
      </c>
      <c r="C648" s="15" t="n">
        <v>7</v>
      </c>
      <c r="D648" s="23" t="n">
        <v>2</v>
      </c>
      <c r="E648" s="24" t="n">
        <v>50</v>
      </c>
    </row>
    <row r="649" customFormat="false" ht="13.8" hidden="false" customHeight="false" outlineLevel="0" collapsed="false">
      <c r="A649" s="21" t="s">
        <v>1331</v>
      </c>
      <c r="B649" s="22" t="s">
        <v>1332</v>
      </c>
      <c r="C649" s="15" t="n">
        <v>6</v>
      </c>
      <c r="D649" s="23" t="n">
        <v>2</v>
      </c>
      <c r="E649" s="24" t="n">
        <v>35</v>
      </c>
    </row>
    <row r="650" customFormat="false" ht="20.85" hidden="false" customHeight="false" outlineLevel="0" collapsed="false">
      <c r="A650" s="21" t="s">
        <v>1333</v>
      </c>
      <c r="B650" s="22" t="s">
        <v>1334</v>
      </c>
      <c r="C650" s="15" t="n">
        <v>7</v>
      </c>
      <c r="D650" s="23" t="n">
        <v>1</v>
      </c>
      <c r="E650" s="24" t="n">
        <v>50</v>
      </c>
    </row>
    <row r="651" customFormat="false" ht="13.8" hidden="false" customHeight="false" outlineLevel="0" collapsed="false">
      <c r="A651" s="21" t="s">
        <v>1335</v>
      </c>
      <c r="B651" s="22" t="s">
        <v>1336</v>
      </c>
      <c r="C651" s="15" t="n">
        <v>7</v>
      </c>
      <c r="D651" s="23" t="n">
        <v>2</v>
      </c>
      <c r="E651" s="24" t="n">
        <v>50</v>
      </c>
    </row>
    <row r="652" customFormat="false" ht="13.8" hidden="false" customHeight="false" outlineLevel="0" collapsed="false">
      <c r="A652" s="21" t="s">
        <v>1337</v>
      </c>
      <c r="B652" s="22" t="s">
        <v>1338</v>
      </c>
      <c r="C652" s="31" t="n">
        <v>7</v>
      </c>
      <c r="D652" s="32" t="n">
        <v>2</v>
      </c>
      <c r="E652" s="32" t="n">
        <v>50</v>
      </c>
    </row>
    <row r="653" customFormat="false" ht="13.8" hidden="false" customHeight="false" outlineLevel="0" collapsed="false">
      <c r="A653" s="21" t="s">
        <v>1339</v>
      </c>
      <c r="B653" s="22" t="s">
        <v>1340</v>
      </c>
      <c r="C653" s="15" t="n">
        <v>7</v>
      </c>
      <c r="D653" s="23" t="n">
        <v>2</v>
      </c>
      <c r="E653" s="24" t="n">
        <v>50</v>
      </c>
    </row>
    <row r="654" customFormat="false" ht="20.85" hidden="false" customHeight="false" outlineLevel="0" collapsed="false">
      <c r="A654" s="21" t="s">
        <v>1341</v>
      </c>
      <c r="B654" s="22" t="s">
        <v>1342</v>
      </c>
      <c r="C654" s="15" t="n">
        <v>7</v>
      </c>
      <c r="D654" s="23" t="n">
        <v>2</v>
      </c>
      <c r="E654" s="24" t="n">
        <v>50</v>
      </c>
    </row>
    <row r="655" customFormat="false" ht="20.85" hidden="false" customHeight="false" outlineLevel="0" collapsed="false">
      <c r="A655" s="21" t="s">
        <v>1343</v>
      </c>
      <c r="B655" s="22" t="s">
        <v>1344</v>
      </c>
      <c r="C655" s="15" t="n">
        <v>7</v>
      </c>
      <c r="D655" s="23" t="n">
        <v>2</v>
      </c>
      <c r="E655" s="24" t="n">
        <v>50</v>
      </c>
    </row>
    <row r="656" customFormat="false" ht="13.8" hidden="false" customHeight="false" outlineLevel="0" collapsed="false">
      <c r="A656" s="21" t="s">
        <v>1345</v>
      </c>
      <c r="B656" s="22" t="s">
        <v>1346</v>
      </c>
      <c r="C656" s="31" t="n">
        <v>8</v>
      </c>
      <c r="D656" s="32" t="n">
        <v>2</v>
      </c>
      <c r="E656" s="32" t="n">
        <v>80</v>
      </c>
    </row>
    <row r="657" customFormat="false" ht="13.8" hidden="false" customHeight="false" outlineLevel="0" collapsed="false">
      <c r="A657" s="21" t="s">
        <v>1347</v>
      </c>
      <c r="B657" s="22" t="s">
        <v>1348</v>
      </c>
      <c r="C657" s="31" t="n">
        <v>8</v>
      </c>
      <c r="D657" s="32" t="n">
        <v>2</v>
      </c>
      <c r="E657" s="32" t="n">
        <v>80</v>
      </c>
    </row>
    <row r="658" customFormat="false" ht="13.8" hidden="false" customHeight="false" outlineLevel="0" collapsed="false">
      <c r="A658" s="28" t="s">
        <v>1349</v>
      </c>
      <c r="B658" s="34" t="s">
        <v>1350</v>
      </c>
      <c r="C658" s="29" t="s">
        <v>41</v>
      </c>
      <c r="D658" s="29" t="s">
        <v>42</v>
      </c>
      <c r="E658" s="29" t="s">
        <v>61</v>
      </c>
    </row>
    <row r="659" customFormat="false" ht="13.8" hidden="false" customHeight="false" outlineLevel="0" collapsed="false">
      <c r="A659" s="21" t="s">
        <v>1351</v>
      </c>
      <c r="B659" s="22" t="s">
        <v>1352</v>
      </c>
      <c r="C659" s="15" t="n">
        <v>1</v>
      </c>
      <c r="D659" s="33" t="n">
        <v>0</v>
      </c>
      <c r="E659" s="24" t="n">
        <v>1</v>
      </c>
    </row>
    <row r="660" customFormat="false" ht="20.85" hidden="false" customHeight="false" outlineLevel="0" collapsed="false">
      <c r="A660" s="21" t="s">
        <v>1353</v>
      </c>
      <c r="B660" s="22" t="s">
        <v>1354</v>
      </c>
      <c r="C660" s="15" t="n">
        <v>2</v>
      </c>
      <c r="D660" s="33" t="n">
        <v>0</v>
      </c>
      <c r="E660" s="24" t="n">
        <v>4</v>
      </c>
    </row>
    <row r="661" customFormat="false" ht="13.8" hidden="false" customHeight="false" outlineLevel="0" collapsed="false">
      <c r="A661" s="21" t="s">
        <v>1355</v>
      </c>
      <c r="B661" s="22" t="s">
        <v>1356</v>
      </c>
      <c r="C661" s="15" t="n">
        <v>3</v>
      </c>
      <c r="D661" s="23" t="n">
        <v>1</v>
      </c>
      <c r="E661" s="24" t="n">
        <v>10</v>
      </c>
    </row>
    <row r="662" customFormat="false" ht="13.8" hidden="false" customHeight="false" outlineLevel="0" collapsed="false">
      <c r="A662" s="21" t="s">
        <v>1357</v>
      </c>
      <c r="B662" s="22" t="s">
        <v>1358</v>
      </c>
      <c r="C662" s="15" t="n">
        <v>1</v>
      </c>
      <c r="D662" s="33" t="n">
        <v>0</v>
      </c>
      <c r="E662" s="24" t="n">
        <v>1</v>
      </c>
    </row>
    <row r="663" customFormat="false" ht="20.85" hidden="false" customHeight="false" outlineLevel="0" collapsed="false">
      <c r="A663" s="21" t="s">
        <v>1359</v>
      </c>
      <c r="B663" s="22" t="s">
        <v>1360</v>
      </c>
      <c r="C663" s="15" t="n">
        <v>2</v>
      </c>
      <c r="D663" s="33" t="n">
        <v>0</v>
      </c>
      <c r="E663" s="24" t="n">
        <v>4</v>
      </c>
    </row>
    <row r="664" customFormat="false" ht="20.85" hidden="false" customHeight="false" outlineLevel="0" collapsed="false">
      <c r="A664" s="21" t="s">
        <v>1361</v>
      </c>
      <c r="B664" s="22" t="s">
        <v>1362</v>
      </c>
      <c r="C664" s="15" t="n">
        <v>3</v>
      </c>
      <c r="D664" s="23" t="n">
        <v>1</v>
      </c>
      <c r="E664" s="24" t="n">
        <v>10</v>
      </c>
    </row>
    <row r="665" customFormat="false" ht="13.8" hidden="false" customHeight="false" outlineLevel="0" collapsed="false">
      <c r="A665" s="21" t="s">
        <v>1363</v>
      </c>
      <c r="B665" s="22" t="s">
        <v>1364</v>
      </c>
      <c r="C665" s="15" t="n">
        <v>3</v>
      </c>
      <c r="D665" s="23" t="n">
        <v>1</v>
      </c>
      <c r="E665" s="24" t="n">
        <v>10</v>
      </c>
    </row>
    <row r="666" customFormat="false" ht="20.85" hidden="false" customHeight="false" outlineLevel="0" collapsed="false">
      <c r="A666" s="21" t="s">
        <v>1365</v>
      </c>
      <c r="B666" s="22" t="s">
        <v>1366</v>
      </c>
      <c r="C666" s="15" t="n">
        <v>3</v>
      </c>
      <c r="D666" s="23" t="n">
        <v>1</v>
      </c>
      <c r="E666" s="24" t="n">
        <v>10</v>
      </c>
    </row>
    <row r="667" customFormat="false" ht="20.85" hidden="false" customHeight="false" outlineLevel="0" collapsed="false">
      <c r="A667" s="21" t="s">
        <v>1367</v>
      </c>
      <c r="B667" s="22" t="s">
        <v>1368</v>
      </c>
      <c r="C667" s="15" t="n">
        <v>2</v>
      </c>
      <c r="D667" s="33" t="n">
        <v>0</v>
      </c>
      <c r="E667" s="24" t="n">
        <v>4</v>
      </c>
    </row>
    <row r="668" customFormat="false" ht="13.8" hidden="false" customHeight="false" outlineLevel="0" collapsed="false">
      <c r="A668" s="21" t="s">
        <v>1369</v>
      </c>
      <c r="B668" s="22" t="s">
        <v>1370</v>
      </c>
      <c r="C668" s="15" t="n">
        <v>2</v>
      </c>
      <c r="D668" s="33" t="n">
        <v>0</v>
      </c>
      <c r="E668" s="24" t="n">
        <v>4</v>
      </c>
    </row>
    <row r="669" customFormat="false" ht="13.8" hidden="false" customHeight="false" outlineLevel="0" collapsed="false">
      <c r="A669" s="21" t="s">
        <v>1371</v>
      </c>
      <c r="B669" s="22" t="s">
        <v>1372</v>
      </c>
      <c r="C669" s="15" t="n">
        <v>2</v>
      </c>
      <c r="D669" s="33" t="n">
        <v>0</v>
      </c>
      <c r="E669" s="24" t="n">
        <v>4</v>
      </c>
    </row>
    <row r="670" customFormat="false" ht="13.8" hidden="false" customHeight="false" outlineLevel="0" collapsed="false">
      <c r="A670" s="21" t="s">
        <v>1373</v>
      </c>
      <c r="B670" s="22" t="s">
        <v>1374</v>
      </c>
      <c r="C670" s="15" t="n">
        <v>2</v>
      </c>
      <c r="D670" s="33" t="n">
        <v>0</v>
      </c>
      <c r="E670" s="24" t="n">
        <v>4</v>
      </c>
    </row>
    <row r="671" customFormat="false" ht="13.8" hidden="false" customHeight="false" outlineLevel="0" collapsed="false">
      <c r="A671" s="21" t="s">
        <v>1375</v>
      </c>
      <c r="B671" s="22" t="s">
        <v>1376</v>
      </c>
      <c r="C671" s="15" t="n">
        <v>2</v>
      </c>
      <c r="D671" s="33" t="n">
        <v>0</v>
      </c>
      <c r="E671" s="24" t="n">
        <v>4</v>
      </c>
    </row>
    <row r="672" customFormat="false" ht="13.8" hidden="false" customHeight="false" outlineLevel="0" collapsed="false">
      <c r="A672" s="21" t="s">
        <v>1377</v>
      </c>
      <c r="B672" s="22" t="s">
        <v>1378</v>
      </c>
      <c r="C672" s="15" t="n">
        <v>3</v>
      </c>
      <c r="D672" s="23" t="n">
        <v>1</v>
      </c>
      <c r="E672" s="24" t="n">
        <v>10</v>
      </c>
    </row>
    <row r="673" customFormat="false" ht="13.8" hidden="false" customHeight="false" outlineLevel="0" collapsed="false">
      <c r="A673" s="21" t="s">
        <v>1379</v>
      </c>
      <c r="B673" s="22" t="s">
        <v>1380</v>
      </c>
      <c r="C673" s="15" t="n">
        <v>4</v>
      </c>
      <c r="D673" s="23" t="n">
        <v>1</v>
      </c>
      <c r="E673" s="24" t="n">
        <v>15</v>
      </c>
    </row>
    <row r="674" customFormat="false" ht="20.85" hidden="false" customHeight="false" outlineLevel="0" collapsed="false">
      <c r="A674" s="21" t="s">
        <v>1381</v>
      </c>
      <c r="B674" s="22" t="s">
        <v>1382</v>
      </c>
      <c r="C674" s="15" t="n">
        <v>3</v>
      </c>
      <c r="D674" s="23" t="n">
        <v>1</v>
      </c>
      <c r="E674" s="24" t="n">
        <v>10</v>
      </c>
    </row>
    <row r="675" customFormat="false" ht="13.8" hidden="false" customHeight="false" outlineLevel="0" collapsed="false">
      <c r="A675" s="21" t="s">
        <v>1383</v>
      </c>
      <c r="B675" s="22" t="s">
        <v>1384</v>
      </c>
      <c r="C675" s="15" t="n">
        <v>3</v>
      </c>
      <c r="D675" s="23" t="n">
        <v>1</v>
      </c>
      <c r="E675" s="24" t="n">
        <v>10</v>
      </c>
    </row>
    <row r="676" customFormat="false" ht="13.8" hidden="false" customHeight="false" outlineLevel="0" collapsed="false">
      <c r="A676" s="21" t="s">
        <v>1385</v>
      </c>
      <c r="B676" s="22" t="s">
        <v>1386</v>
      </c>
      <c r="C676" s="15" t="n">
        <v>4</v>
      </c>
      <c r="D676" s="23" t="n">
        <v>1</v>
      </c>
      <c r="E676" s="24" t="n">
        <v>15</v>
      </c>
    </row>
    <row r="677" customFormat="false" ht="20.85" hidden="false" customHeight="false" outlineLevel="0" collapsed="false">
      <c r="A677" s="21" t="s">
        <v>1387</v>
      </c>
      <c r="B677" s="22" t="s">
        <v>1388</v>
      </c>
      <c r="C677" s="15" t="n">
        <v>3</v>
      </c>
      <c r="D677" s="23" t="n">
        <v>1</v>
      </c>
      <c r="E677" s="24" t="n">
        <v>10</v>
      </c>
    </row>
    <row r="678" customFormat="false" ht="13.8" hidden="false" customHeight="false" outlineLevel="0" collapsed="false">
      <c r="A678" s="21" t="s">
        <v>1389</v>
      </c>
      <c r="B678" s="22" t="s">
        <v>1390</v>
      </c>
      <c r="C678" s="15" t="n">
        <v>3</v>
      </c>
      <c r="D678" s="23" t="n">
        <v>2</v>
      </c>
      <c r="E678" s="24" t="n">
        <v>10</v>
      </c>
    </row>
    <row r="679" customFormat="false" ht="13.8" hidden="false" customHeight="false" outlineLevel="0" collapsed="false">
      <c r="A679" s="21" t="s">
        <v>1391</v>
      </c>
      <c r="B679" s="22" t="s">
        <v>1392</v>
      </c>
      <c r="C679" s="15" t="n">
        <v>3</v>
      </c>
      <c r="D679" s="23" t="n">
        <v>1</v>
      </c>
      <c r="E679" s="24" t="n">
        <v>10</v>
      </c>
    </row>
    <row r="680" customFormat="false" ht="13.8" hidden="false" customHeight="false" outlineLevel="0" collapsed="false">
      <c r="A680" s="21" t="s">
        <v>1393</v>
      </c>
      <c r="B680" s="22" t="s">
        <v>1394</v>
      </c>
      <c r="C680" s="15" t="n">
        <v>3</v>
      </c>
      <c r="D680" s="23" t="n">
        <v>1</v>
      </c>
      <c r="E680" s="24" t="n">
        <v>10</v>
      </c>
    </row>
    <row r="681" customFormat="false" ht="13.8" hidden="false" customHeight="false" outlineLevel="0" collapsed="false">
      <c r="A681" s="21" t="s">
        <v>1395</v>
      </c>
      <c r="B681" s="22" t="s">
        <v>1396</v>
      </c>
      <c r="C681" s="15" t="n">
        <v>5</v>
      </c>
      <c r="D681" s="23" t="n">
        <v>2</v>
      </c>
      <c r="E681" s="24" t="n">
        <v>25</v>
      </c>
    </row>
    <row r="682" customFormat="false" ht="13.8" hidden="false" customHeight="false" outlineLevel="0" collapsed="false">
      <c r="A682" s="21" t="s">
        <v>1397</v>
      </c>
      <c r="B682" s="22" t="s">
        <v>1398</v>
      </c>
      <c r="C682" s="15" t="n">
        <v>4</v>
      </c>
      <c r="D682" s="23" t="n">
        <v>1</v>
      </c>
      <c r="E682" s="24" t="n">
        <v>15</v>
      </c>
    </row>
    <row r="683" customFormat="false" ht="13.8" hidden="false" customHeight="false" outlineLevel="0" collapsed="false">
      <c r="A683" s="21" t="s">
        <v>1399</v>
      </c>
      <c r="B683" s="22" t="s">
        <v>1400</v>
      </c>
      <c r="C683" s="15" t="n">
        <v>4</v>
      </c>
      <c r="D683" s="23" t="n">
        <v>1</v>
      </c>
      <c r="E683" s="24" t="n">
        <v>15</v>
      </c>
    </row>
    <row r="684" customFormat="false" ht="13.8" hidden="false" customHeight="false" outlineLevel="0" collapsed="false">
      <c r="A684" s="21" t="s">
        <v>1401</v>
      </c>
      <c r="B684" s="22" t="s">
        <v>1402</v>
      </c>
      <c r="C684" s="15" t="n">
        <v>4</v>
      </c>
      <c r="D684" s="23" t="n">
        <v>1</v>
      </c>
      <c r="E684" s="24" t="n">
        <v>15</v>
      </c>
    </row>
    <row r="685" customFormat="false" ht="13.8" hidden="false" customHeight="false" outlineLevel="0" collapsed="false">
      <c r="A685" s="21" t="s">
        <v>1403</v>
      </c>
      <c r="B685" s="22" t="s">
        <v>1404</v>
      </c>
      <c r="C685" s="15" t="n">
        <v>5</v>
      </c>
      <c r="D685" s="23" t="n">
        <v>1</v>
      </c>
      <c r="E685" s="24" t="n">
        <v>25</v>
      </c>
    </row>
    <row r="686" customFormat="false" ht="13.8" hidden="false" customHeight="false" outlineLevel="0" collapsed="false">
      <c r="A686" s="21" t="s">
        <v>1405</v>
      </c>
      <c r="B686" s="22" t="s">
        <v>1406</v>
      </c>
      <c r="C686" s="15" t="n">
        <v>5</v>
      </c>
      <c r="D686" s="23" t="n">
        <v>1</v>
      </c>
      <c r="E686" s="24" t="n">
        <v>25</v>
      </c>
    </row>
    <row r="687" customFormat="false" ht="13.8" hidden="false" customHeight="false" outlineLevel="0" collapsed="false">
      <c r="A687" s="21" t="s">
        <v>1407</v>
      </c>
      <c r="B687" s="22" t="s">
        <v>1408</v>
      </c>
      <c r="C687" s="15" t="n">
        <v>4</v>
      </c>
      <c r="D687" s="23" t="n">
        <v>1</v>
      </c>
      <c r="E687" s="24" t="n">
        <v>15</v>
      </c>
    </row>
    <row r="688" customFormat="false" ht="13.8" hidden="false" customHeight="false" outlineLevel="0" collapsed="false">
      <c r="A688" s="21" t="s">
        <v>1409</v>
      </c>
      <c r="B688" s="22" t="s">
        <v>1410</v>
      </c>
      <c r="C688" s="15" t="n">
        <v>4</v>
      </c>
      <c r="D688" s="23" t="n">
        <v>1</v>
      </c>
      <c r="E688" s="24" t="n">
        <v>15</v>
      </c>
    </row>
    <row r="689" customFormat="false" ht="13.8" hidden="false" customHeight="false" outlineLevel="0" collapsed="false">
      <c r="A689" s="21" t="s">
        <v>1411</v>
      </c>
      <c r="B689" s="22" t="s">
        <v>1412</v>
      </c>
      <c r="C689" s="15" t="n">
        <v>5</v>
      </c>
      <c r="D689" s="23" t="n">
        <v>1</v>
      </c>
      <c r="E689" s="24" t="n">
        <v>25</v>
      </c>
    </row>
    <row r="690" customFormat="false" ht="13.8" hidden="false" customHeight="false" outlineLevel="0" collapsed="false">
      <c r="A690" s="21" t="s">
        <v>1413</v>
      </c>
      <c r="B690" s="22" t="s">
        <v>1414</v>
      </c>
      <c r="C690" s="15" t="n">
        <v>5</v>
      </c>
      <c r="D690" s="23" t="n">
        <v>1</v>
      </c>
      <c r="E690" s="24" t="n">
        <v>25</v>
      </c>
    </row>
    <row r="691" customFormat="false" ht="20.85" hidden="false" customHeight="false" outlineLevel="0" collapsed="false">
      <c r="A691" s="21" t="s">
        <v>1415</v>
      </c>
      <c r="B691" s="22" t="s">
        <v>1416</v>
      </c>
      <c r="C691" s="15" t="n">
        <v>4</v>
      </c>
      <c r="D691" s="33" t="n">
        <v>0</v>
      </c>
      <c r="E691" s="24" t="n">
        <v>15</v>
      </c>
    </row>
    <row r="692" customFormat="false" ht="13.8" hidden="false" customHeight="false" outlineLevel="0" collapsed="false">
      <c r="A692" s="21" t="s">
        <v>1417</v>
      </c>
      <c r="B692" s="22" t="s">
        <v>1418</v>
      </c>
      <c r="C692" s="15" t="n">
        <v>5</v>
      </c>
      <c r="D692" s="23" t="n">
        <v>1</v>
      </c>
      <c r="E692" s="24" t="n">
        <v>25</v>
      </c>
    </row>
    <row r="693" customFormat="false" ht="13.8" hidden="false" customHeight="false" outlineLevel="0" collapsed="false">
      <c r="A693" s="21" t="s">
        <v>1419</v>
      </c>
      <c r="B693" s="22" t="s">
        <v>1420</v>
      </c>
      <c r="C693" s="15" t="n">
        <v>5</v>
      </c>
      <c r="D693" s="23" t="n">
        <v>1</v>
      </c>
      <c r="E693" s="24" t="n">
        <v>25</v>
      </c>
    </row>
    <row r="694" customFormat="false" ht="13.8" hidden="false" customHeight="false" outlineLevel="0" collapsed="false">
      <c r="A694" s="21" t="s">
        <v>1421</v>
      </c>
      <c r="B694" s="22" t="s">
        <v>1422</v>
      </c>
      <c r="C694" s="15" t="n">
        <v>6</v>
      </c>
      <c r="D694" s="23" t="n">
        <v>2</v>
      </c>
      <c r="E694" s="24" t="n">
        <v>35</v>
      </c>
    </row>
    <row r="695" customFormat="false" ht="13.8" hidden="false" customHeight="false" outlineLevel="0" collapsed="false">
      <c r="A695" s="21" t="s">
        <v>1423</v>
      </c>
      <c r="B695" s="22" t="s">
        <v>1424</v>
      </c>
      <c r="C695" s="15" t="n">
        <v>5</v>
      </c>
      <c r="D695" s="23" t="n">
        <v>2</v>
      </c>
      <c r="E695" s="24" t="n">
        <v>25</v>
      </c>
    </row>
    <row r="696" customFormat="false" ht="13.8" hidden="false" customHeight="false" outlineLevel="0" collapsed="false">
      <c r="A696" s="21" t="s">
        <v>1425</v>
      </c>
      <c r="B696" s="22" t="s">
        <v>1426</v>
      </c>
      <c r="C696" s="15" t="n">
        <v>5</v>
      </c>
      <c r="D696" s="23" t="n">
        <v>1</v>
      </c>
      <c r="E696" s="24" t="n">
        <v>25</v>
      </c>
    </row>
    <row r="697" customFormat="false" ht="13.8" hidden="false" customHeight="false" outlineLevel="0" collapsed="false">
      <c r="A697" s="21" t="s">
        <v>1427</v>
      </c>
      <c r="B697" s="22" t="s">
        <v>1428</v>
      </c>
      <c r="C697" s="15" t="n">
        <v>6</v>
      </c>
      <c r="D697" s="23" t="n">
        <v>1</v>
      </c>
      <c r="E697" s="24" t="n">
        <v>35</v>
      </c>
    </row>
    <row r="698" customFormat="false" ht="20.85" hidden="false" customHeight="false" outlineLevel="0" collapsed="false">
      <c r="A698" s="21" t="s">
        <v>1429</v>
      </c>
      <c r="B698" s="22" t="s">
        <v>1430</v>
      </c>
      <c r="C698" s="15" t="n">
        <v>6</v>
      </c>
      <c r="D698" s="23" t="n">
        <v>1</v>
      </c>
      <c r="E698" s="24" t="n">
        <v>35</v>
      </c>
    </row>
    <row r="699" customFormat="false" ht="13.8" hidden="false" customHeight="false" outlineLevel="0" collapsed="false">
      <c r="A699" s="21" t="s">
        <v>1431</v>
      </c>
      <c r="B699" s="22" t="s">
        <v>1432</v>
      </c>
      <c r="C699" s="15" t="n">
        <v>5</v>
      </c>
      <c r="D699" s="23" t="n">
        <v>2</v>
      </c>
      <c r="E699" s="24" t="n">
        <v>25</v>
      </c>
    </row>
    <row r="700" customFormat="false" ht="13.8" hidden="false" customHeight="false" outlineLevel="0" collapsed="false">
      <c r="A700" s="21" t="s">
        <v>1433</v>
      </c>
      <c r="B700" s="22" t="s">
        <v>1434</v>
      </c>
      <c r="C700" s="15" t="n">
        <v>5</v>
      </c>
      <c r="D700" s="23" t="n">
        <v>1</v>
      </c>
      <c r="E700" s="24" t="n">
        <v>25</v>
      </c>
    </row>
    <row r="701" customFormat="false" ht="13.8" hidden="false" customHeight="false" outlineLevel="0" collapsed="false">
      <c r="A701" s="21" t="s">
        <v>1435</v>
      </c>
      <c r="B701" s="22" t="s">
        <v>1436</v>
      </c>
      <c r="C701" s="15" t="n">
        <v>5</v>
      </c>
      <c r="D701" s="23" t="n">
        <v>1</v>
      </c>
      <c r="E701" s="24" t="n">
        <v>25</v>
      </c>
    </row>
    <row r="702" customFormat="false" ht="13.8" hidden="false" customHeight="false" outlineLevel="0" collapsed="false">
      <c r="A702" s="21" t="s">
        <v>1437</v>
      </c>
      <c r="B702" s="22" t="s">
        <v>1438</v>
      </c>
      <c r="C702" s="15" t="n">
        <v>6</v>
      </c>
      <c r="D702" s="23" t="n">
        <v>2</v>
      </c>
      <c r="E702" s="24" t="n">
        <v>35</v>
      </c>
    </row>
    <row r="703" customFormat="false" ht="13.8" hidden="false" customHeight="false" outlineLevel="0" collapsed="false">
      <c r="A703" s="21" t="s">
        <v>1439</v>
      </c>
      <c r="B703" s="22" t="s">
        <v>1440</v>
      </c>
      <c r="C703" s="15" t="n">
        <v>6</v>
      </c>
      <c r="D703" s="23" t="n">
        <v>2</v>
      </c>
      <c r="E703" s="24" t="n">
        <v>35</v>
      </c>
    </row>
    <row r="704" customFormat="false" ht="13.8" hidden="false" customHeight="false" outlineLevel="0" collapsed="false">
      <c r="A704" s="21" t="s">
        <v>1441</v>
      </c>
      <c r="B704" s="22" t="s">
        <v>1442</v>
      </c>
      <c r="C704" s="15" t="n">
        <v>6</v>
      </c>
      <c r="D704" s="23" t="n">
        <v>1</v>
      </c>
      <c r="E704" s="24" t="n">
        <v>35</v>
      </c>
    </row>
    <row r="705" customFormat="false" ht="20.85" hidden="false" customHeight="false" outlineLevel="0" collapsed="false">
      <c r="A705" s="21" t="s">
        <v>1443</v>
      </c>
      <c r="B705" s="22" t="s">
        <v>1444</v>
      </c>
      <c r="C705" s="15" t="n">
        <v>6</v>
      </c>
      <c r="D705" s="23" t="n">
        <v>2</v>
      </c>
      <c r="E705" s="24" t="n">
        <v>35</v>
      </c>
    </row>
    <row r="706" customFormat="false" ht="13.8" hidden="false" customHeight="false" outlineLevel="0" collapsed="false">
      <c r="A706" s="21" t="s">
        <v>1445</v>
      </c>
      <c r="B706" s="22" t="s">
        <v>1446</v>
      </c>
      <c r="C706" s="15" t="n">
        <v>6</v>
      </c>
      <c r="D706" s="23" t="n">
        <v>2</v>
      </c>
      <c r="E706" s="24" t="n">
        <v>35</v>
      </c>
    </row>
    <row r="707" customFormat="false" ht="13.8" hidden="false" customHeight="false" outlineLevel="0" collapsed="false">
      <c r="A707" s="21" t="s">
        <v>1447</v>
      </c>
      <c r="B707" s="22" t="s">
        <v>1448</v>
      </c>
      <c r="C707" s="15" t="n">
        <v>6</v>
      </c>
      <c r="D707" s="23" t="n">
        <v>1</v>
      </c>
      <c r="E707" s="24" t="n">
        <v>35</v>
      </c>
    </row>
    <row r="708" customFormat="false" ht="13.8" hidden="false" customHeight="false" outlineLevel="0" collapsed="false">
      <c r="A708" s="21" t="s">
        <v>1449</v>
      </c>
      <c r="B708" s="22" t="s">
        <v>1450</v>
      </c>
      <c r="C708" s="15" t="n">
        <v>6</v>
      </c>
      <c r="D708" s="23" t="n">
        <v>1</v>
      </c>
      <c r="E708" s="24" t="n">
        <v>35</v>
      </c>
    </row>
    <row r="709" customFormat="false" ht="20.85" hidden="false" customHeight="false" outlineLevel="0" collapsed="false">
      <c r="A709" s="21" t="s">
        <v>1451</v>
      </c>
      <c r="B709" s="22" t="s">
        <v>1452</v>
      </c>
      <c r="C709" s="15" t="n">
        <v>6</v>
      </c>
      <c r="D709" s="23" t="n">
        <v>2</v>
      </c>
      <c r="E709" s="24" t="n">
        <v>35</v>
      </c>
    </row>
    <row r="710" customFormat="false" ht="20.85" hidden="false" customHeight="false" outlineLevel="0" collapsed="false">
      <c r="A710" s="21" t="s">
        <v>1453</v>
      </c>
      <c r="B710" s="22" t="s">
        <v>1454</v>
      </c>
      <c r="C710" s="15" t="n">
        <v>5</v>
      </c>
      <c r="D710" s="23" t="n">
        <v>1</v>
      </c>
      <c r="E710" s="24" t="n">
        <v>25</v>
      </c>
    </row>
    <row r="711" customFormat="false" ht="13.8" hidden="false" customHeight="false" outlineLevel="0" collapsed="false">
      <c r="A711" s="21" t="s">
        <v>1455</v>
      </c>
      <c r="B711" s="22" t="s">
        <v>1456</v>
      </c>
      <c r="C711" s="15" t="n">
        <v>5</v>
      </c>
      <c r="D711" s="23" t="n">
        <v>1</v>
      </c>
      <c r="E711" s="24" t="n">
        <v>25</v>
      </c>
    </row>
    <row r="712" customFormat="false" ht="13.8" hidden="false" customHeight="false" outlineLevel="0" collapsed="false">
      <c r="A712" s="21" t="s">
        <v>1457</v>
      </c>
      <c r="B712" s="22" t="s">
        <v>1458</v>
      </c>
      <c r="C712" s="15" t="n">
        <v>5</v>
      </c>
      <c r="D712" s="23" t="n">
        <v>1</v>
      </c>
      <c r="E712" s="24" t="n">
        <v>25</v>
      </c>
    </row>
    <row r="713" customFormat="false" ht="13.8" hidden="false" customHeight="false" outlineLevel="0" collapsed="false">
      <c r="A713" s="21" t="s">
        <v>1459</v>
      </c>
      <c r="B713" s="22" t="s">
        <v>1460</v>
      </c>
      <c r="C713" s="15" t="n">
        <v>4</v>
      </c>
      <c r="D713" s="23" t="n">
        <v>1</v>
      </c>
      <c r="E713" s="24" t="n">
        <v>15</v>
      </c>
    </row>
    <row r="714" customFormat="false" ht="13.8" hidden="false" customHeight="false" outlineLevel="0" collapsed="false">
      <c r="A714" s="21" t="s">
        <v>1461</v>
      </c>
      <c r="B714" s="22" t="s">
        <v>1462</v>
      </c>
      <c r="C714" s="15" t="n">
        <v>6</v>
      </c>
      <c r="D714" s="23" t="n">
        <v>2</v>
      </c>
      <c r="E714" s="24" t="n">
        <v>35</v>
      </c>
    </row>
    <row r="715" customFormat="false" ht="13.8" hidden="false" customHeight="false" outlineLevel="0" collapsed="false">
      <c r="A715" s="21" t="s">
        <v>1463</v>
      </c>
      <c r="B715" s="22" t="s">
        <v>1464</v>
      </c>
      <c r="C715" s="15" t="n">
        <v>6</v>
      </c>
      <c r="D715" s="23" t="n">
        <v>1</v>
      </c>
      <c r="E715" s="24" t="n">
        <v>35</v>
      </c>
    </row>
    <row r="716" customFormat="false" ht="13.8" hidden="false" customHeight="false" outlineLevel="0" collapsed="false">
      <c r="A716" s="21" t="s">
        <v>1465</v>
      </c>
      <c r="B716" s="22" t="s">
        <v>1466</v>
      </c>
      <c r="C716" s="15" t="n">
        <v>7</v>
      </c>
      <c r="D716" s="23" t="n">
        <v>2</v>
      </c>
      <c r="E716" s="24" t="n">
        <v>50</v>
      </c>
    </row>
    <row r="717" customFormat="false" ht="13.8" hidden="false" customHeight="false" outlineLevel="0" collapsed="false">
      <c r="A717" s="21" t="s">
        <v>1467</v>
      </c>
      <c r="B717" s="22" t="s">
        <v>1468</v>
      </c>
      <c r="C717" s="15" t="n">
        <v>7</v>
      </c>
      <c r="D717" s="23" t="n">
        <v>1</v>
      </c>
      <c r="E717" s="24" t="n">
        <v>50</v>
      </c>
    </row>
    <row r="718" customFormat="false" ht="20.85" hidden="false" customHeight="false" outlineLevel="0" collapsed="false">
      <c r="A718" s="21" t="s">
        <v>1469</v>
      </c>
      <c r="B718" s="22" t="s">
        <v>1470</v>
      </c>
      <c r="C718" s="15" t="n">
        <v>7</v>
      </c>
      <c r="D718" s="23" t="n">
        <v>1</v>
      </c>
      <c r="E718" s="24" t="n">
        <v>50</v>
      </c>
    </row>
    <row r="719" customFormat="false" ht="13.8" hidden="false" customHeight="false" outlineLevel="0" collapsed="false">
      <c r="A719" s="28" t="s">
        <v>1471</v>
      </c>
      <c r="B719" s="34" t="s">
        <v>1472</v>
      </c>
      <c r="C719" s="29" t="s">
        <v>41</v>
      </c>
      <c r="D719" s="29" t="s">
        <v>42</v>
      </c>
      <c r="E719" s="29" t="s">
        <v>61</v>
      </c>
    </row>
    <row r="720" customFormat="false" ht="20.85" hidden="false" customHeight="false" outlineLevel="0" collapsed="false">
      <c r="A720" s="21" t="s">
        <v>1473</v>
      </c>
      <c r="B720" s="22" t="s">
        <v>1474</v>
      </c>
      <c r="C720" s="15" t="n">
        <v>2</v>
      </c>
      <c r="D720" s="33" t="n">
        <v>0</v>
      </c>
      <c r="E720" s="24" t="n">
        <v>4</v>
      </c>
    </row>
    <row r="721" customFormat="false" ht="13.8" hidden="false" customHeight="false" outlineLevel="0" collapsed="false">
      <c r="A721" s="21" t="s">
        <v>1475</v>
      </c>
      <c r="B721" s="22" t="s">
        <v>1476</v>
      </c>
      <c r="C721" s="15" t="n">
        <v>2</v>
      </c>
      <c r="D721" s="33" t="n">
        <v>0</v>
      </c>
      <c r="E721" s="24" t="n">
        <v>4</v>
      </c>
    </row>
    <row r="722" customFormat="false" ht="13.8" hidden="false" customHeight="false" outlineLevel="0" collapsed="false">
      <c r="A722" s="21" t="s">
        <v>1477</v>
      </c>
      <c r="B722" s="22" t="s">
        <v>1478</v>
      </c>
      <c r="C722" s="15" t="n">
        <v>2</v>
      </c>
      <c r="D722" s="33" t="n">
        <v>0</v>
      </c>
      <c r="E722" s="24" t="n">
        <v>4</v>
      </c>
    </row>
    <row r="723" customFormat="false" ht="13.8" hidden="false" customHeight="false" outlineLevel="0" collapsed="false">
      <c r="A723" s="21" t="s">
        <v>1479</v>
      </c>
      <c r="B723" s="22" t="s">
        <v>1480</v>
      </c>
      <c r="C723" s="15" t="n">
        <v>2</v>
      </c>
      <c r="D723" s="33" t="n">
        <v>0</v>
      </c>
      <c r="E723" s="24" t="n">
        <v>4</v>
      </c>
    </row>
    <row r="724" customFormat="false" ht="13.8" hidden="false" customHeight="false" outlineLevel="0" collapsed="false">
      <c r="A724" s="21" t="s">
        <v>1481</v>
      </c>
      <c r="B724" s="22" t="s">
        <v>1482</v>
      </c>
      <c r="C724" s="15" t="n">
        <v>2</v>
      </c>
      <c r="D724" s="33" t="n">
        <v>0</v>
      </c>
      <c r="E724" s="24" t="n">
        <v>4</v>
      </c>
    </row>
    <row r="725" customFormat="false" ht="13.8" hidden="false" customHeight="false" outlineLevel="0" collapsed="false">
      <c r="A725" s="21" t="s">
        <v>1483</v>
      </c>
      <c r="B725" s="22" t="s">
        <v>1484</v>
      </c>
      <c r="C725" s="15" t="n">
        <v>3</v>
      </c>
      <c r="D725" s="23" t="n">
        <v>1</v>
      </c>
      <c r="E725" s="24" t="n">
        <v>10</v>
      </c>
    </row>
    <row r="726" customFormat="false" ht="13.8" hidden="false" customHeight="false" outlineLevel="0" collapsed="false">
      <c r="A726" s="21" t="s">
        <v>1485</v>
      </c>
      <c r="B726" s="22" t="s">
        <v>1486</v>
      </c>
      <c r="C726" s="15" t="n">
        <v>3</v>
      </c>
      <c r="D726" s="23" t="n">
        <v>1</v>
      </c>
      <c r="E726" s="24" t="n">
        <v>10</v>
      </c>
    </row>
    <row r="727" customFormat="false" ht="13.8" hidden="false" customHeight="false" outlineLevel="0" collapsed="false">
      <c r="A727" s="21" t="s">
        <v>1487</v>
      </c>
      <c r="B727" s="22" t="s">
        <v>1488</v>
      </c>
      <c r="C727" s="15" t="n">
        <v>3</v>
      </c>
      <c r="D727" s="23" t="n">
        <v>1</v>
      </c>
      <c r="E727" s="24" t="n">
        <v>10</v>
      </c>
    </row>
    <row r="728" customFormat="false" ht="20.85" hidden="false" customHeight="false" outlineLevel="0" collapsed="false">
      <c r="A728" s="21" t="s">
        <v>1489</v>
      </c>
      <c r="B728" s="22" t="s">
        <v>1490</v>
      </c>
      <c r="C728" s="15" t="n">
        <v>5</v>
      </c>
      <c r="D728" s="23" t="n">
        <v>2</v>
      </c>
      <c r="E728" s="24" t="n">
        <v>25</v>
      </c>
    </row>
    <row r="729" customFormat="false" ht="13.8" hidden="false" customHeight="false" outlineLevel="0" collapsed="false">
      <c r="A729" s="21" t="s">
        <v>1491</v>
      </c>
      <c r="B729" s="22" t="s">
        <v>1492</v>
      </c>
      <c r="C729" s="15" t="n">
        <v>5</v>
      </c>
      <c r="D729" s="23" t="n">
        <v>1</v>
      </c>
      <c r="E729" s="24" t="n">
        <v>25</v>
      </c>
    </row>
    <row r="730" customFormat="false" ht="20.85" hidden="false" customHeight="false" outlineLevel="0" collapsed="false">
      <c r="A730" s="21" t="s">
        <v>1493</v>
      </c>
      <c r="B730" s="22" t="s">
        <v>1494</v>
      </c>
      <c r="C730" s="15" t="n">
        <v>5</v>
      </c>
      <c r="D730" s="23" t="n">
        <v>1</v>
      </c>
      <c r="E730" s="24" t="n">
        <v>25</v>
      </c>
    </row>
    <row r="731" customFormat="false" ht="13.8" hidden="false" customHeight="false" outlineLevel="0" collapsed="false">
      <c r="A731" s="21" t="s">
        <v>1495</v>
      </c>
      <c r="B731" s="22" t="s">
        <v>1496</v>
      </c>
      <c r="C731" s="15" t="n">
        <v>5</v>
      </c>
      <c r="D731" s="23" t="n">
        <v>2</v>
      </c>
      <c r="E731" s="24" t="n">
        <v>25</v>
      </c>
    </row>
    <row r="732" customFormat="false" ht="13.8" hidden="false" customHeight="false" outlineLevel="0" collapsed="false">
      <c r="A732" s="21" t="s">
        <v>1497</v>
      </c>
      <c r="B732" s="22" t="s">
        <v>1498</v>
      </c>
      <c r="C732" s="15" t="n">
        <v>5</v>
      </c>
      <c r="D732" s="23" t="n">
        <v>2</v>
      </c>
      <c r="E732" s="24" t="n">
        <v>25</v>
      </c>
    </row>
    <row r="733" customFormat="false" ht="20.85" hidden="false" customHeight="false" outlineLevel="0" collapsed="false">
      <c r="A733" s="21" t="s">
        <v>1499</v>
      </c>
      <c r="B733" s="22" t="s">
        <v>1500</v>
      </c>
      <c r="C733" s="15" t="n">
        <v>7</v>
      </c>
      <c r="D733" s="33" t="n">
        <v>0</v>
      </c>
      <c r="E733" s="24" t="n">
        <v>50</v>
      </c>
    </row>
    <row r="734" customFormat="false" ht="13.8" hidden="false" customHeight="false" outlineLevel="0" collapsed="false">
      <c r="A734" s="21" t="s">
        <v>1501</v>
      </c>
      <c r="B734" s="22" t="s">
        <v>1502</v>
      </c>
      <c r="C734" s="15" t="n">
        <v>6</v>
      </c>
      <c r="D734" s="23" t="n">
        <v>2</v>
      </c>
      <c r="E734" s="24" t="n">
        <v>35</v>
      </c>
    </row>
    <row r="735" customFormat="false" ht="20.85" hidden="false" customHeight="false" outlineLevel="0" collapsed="false">
      <c r="A735" s="21" t="s">
        <v>1503</v>
      </c>
      <c r="B735" s="22" t="s">
        <v>1504</v>
      </c>
      <c r="C735" s="15" t="n">
        <v>7</v>
      </c>
      <c r="D735" s="23" t="n">
        <v>2</v>
      </c>
      <c r="E735" s="24" t="n">
        <v>50</v>
      </c>
    </row>
    <row r="736" customFormat="false" ht="30.55" hidden="false" customHeight="false" outlineLevel="0" collapsed="false">
      <c r="A736" s="21" t="s">
        <v>1505</v>
      </c>
      <c r="B736" s="22" t="s">
        <v>1506</v>
      </c>
      <c r="C736" s="15" t="n">
        <v>7</v>
      </c>
      <c r="D736" s="23" t="n">
        <v>2</v>
      </c>
      <c r="E736" s="24" t="n">
        <v>50</v>
      </c>
    </row>
    <row r="737" customFormat="false" ht="13.8" hidden="false" customHeight="false" outlineLevel="0" collapsed="false">
      <c r="A737" s="21" t="s">
        <v>1507</v>
      </c>
      <c r="B737" s="22" t="s">
        <v>1508</v>
      </c>
      <c r="C737" s="15" t="n">
        <v>6</v>
      </c>
      <c r="D737" s="23" t="n">
        <v>2</v>
      </c>
      <c r="E737" s="24" t="n">
        <v>35</v>
      </c>
    </row>
    <row r="738" customFormat="false" ht="13.8" hidden="false" customHeight="false" outlineLevel="0" collapsed="false">
      <c r="A738" s="21" t="s">
        <v>1509</v>
      </c>
      <c r="B738" s="22" t="s">
        <v>1510</v>
      </c>
      <c r="C738" s="15" t="n">
        <v>7</v>
      </c>
      <c r="D738" s="40" t="n">
        <v>2</v>
      </c>
      <c r="E738" s="24" t="n">
        <v>50</v>
      </c>
    </row>
    <row r="739" customFormat="false" ht="20.85" hidden="false" customHeight="false" outlineLevel="0" collapsed="false">
      <c r="A739" s="21" t="s">
        <v>1511</v>
      </c>
      <c r="B739" s="22" t="s">
        <v>1512</v>
      </c>
      <c r="C739" s="15" t="n">
        <v>8</v>
      </c>
      <c r="D739" s="23" t="n">
        <v>2</v>
      </c>
      <c r="E739" s="24" t="n">
        <v>80</v>
      </c>
    </row>
    <row r="740" customFormat="false" ht="13.8" hidden="false" customHeight="false" outlineLevel="0" collapsed="false">
      <c r="A740" s="28" t="s">
        <v>1513</v>
      </c>
      <c r="B740" s="34" t="s">
        <v>1514</v>
      </c>
      <c r="C740" s="29" t="s">
        <v>41</v>
      </c>
      <c r="D740" s="29" t="s">
        <v>42</v>
      </c>
      <c r="E740" s="29" t="s">
        <v>61</v>
      </c>
    </row>
    <row r="741" customFormat="false" ht="13.8" hidden="false" customHeight="false" outlineLevel="0" collapsed="false">
      <c r="A741" s="21" t="s">
        <v>1515</v>
      </c>
      <c r="B741" s="22" t="s">
        <v>1516</v>
      </c>
      <c r="C741" s="15" t="n">
        <v>1</v>
      </c>
      <c r="D741" s="33" t="n">
        <v>0</v>
      </c>
      <c r="E741" s="24" t="n">
        <v>1</v>
      </c>
    </row>
    <row r="742" customFormat="false" ht="13.8" hidden="false" customHeight="false" outlineLevel="0" collapsed="false">
      <c r="A742" s="28" t="s">
        <v>1517</v>
      </c>
      <c r="B742" s="34" t="s">
        <v>1518</v>
      </c>
      <c r="C742" s="29" t="s">
        <v>41</v>
      </c>
      <c r="D742" s="29" t="s">
        <v>42</v>
      </c>
      <c r="E742" s="29" t="s">
        <v>61</v>
      </c>
    </row>
    <row r="743" customFormat="false" ht="13.8" hidden="false" customHeight="false" outlineLevel="0" collapsed="false">
      <c r="A743" s="21" t="s">
        <v>1519</v>
      </c>
      <c r="B743" s="22" t="s">
        <v>1520</v>
      </c>
      <c r="C743" s="15" t="n">
        <v>3</v>
      </c>
      <c r="D743" s="23" t="n">
        <v>1</v>
      </c>
      <c r="E743" s="24" t="n">
        <v>10</v>
      </c>
    </row>
    <row r="744" customFormat="false" ht="20.85" hidden="false" customHeight="false" outlineLevel="0" collapsed="false">
      <c r="A744" s="21" t="s">
        <v>1521</v>
      </c>
      <c r="B744" s="22" t="s">
        <v>1522</v>
      </c>
      <c r="C744" s="15" t="n">
        <v>3</v>
      </c>
      <c r="D744" s="23" t="n">
        <v>1</v>
      </c>
      <c r="E744" s="24" t="n">
        <v>10</v>
      </c>
    </row>
    <row r="745" customFormat="false" ht="20.85" hidden="false" customHeight="false" outlineLevel="0" collapsed="false">
      <c r="A745" s="21" t="s">
        <v>1523</v>
      </c>
      <c r="B745" s="22" t="s">
        <v>1524</v>
      </c>
      <c r="C745" s="15" t="n">
        <v>1</v>
      </c>
      <c r="D745" s="33" t="n">
        <v>0</v>
      </c>
      <c r="E745" s="24" t="n">
        <v>1</v>
      </c>
      <c r="F745" s="38" t="n">
        <v>45</v>
      </c>
    </row>
    <row r="746" customFormat="false" ht="20.85" hidden="false" customHeight="false" outlineLevel="0" collapsed="false">
      <c r="A746" s="21" t="s">
        <v>1525</v>
      </c>
      <c r="B746" s="22" t="s">
        <v>1526</v>
      </c>
      <c r="C746" s="15" t="n">
        <v>1</v>
      </c>
      <c r="D746" s="33" t="n">
        <v>0</v>
      </c>
      <c r="E746" s="24" t="n">
        <v>1</v>
      </c>
      <c r="F746" s="38" t="n">
        <v>26</v>
      </c>
    </row>
    <row r="747" customFormat="false" ht="20.85" hidden="false" customHeight="false" outlineLevel="0" collapsed="false">
      <c r="A747" s="21" t="s">
        <v>1527</v>
      </c>
      <c r="B747" s="22" t="s">
        <v>1528</v>
      </c>
      <c r="C747" s="15" t="n">
        <v>1</v>
      </c>
      <c r="D747" s="33" t="n">
        <v>0</v>
      </c>
      <c r="E747" s="24" t="n">
        <v>1</v>
      </c>
      <c r="F747" s="38" t="n">
        <v>45</v>
      </c>
    </row>
    <row r="748" customFormat="false" ht="13.8" hidden="false" customHeight="false" outlineLevel="0" collapsed="false">
      <c r="A748" s="21" t="s">
        <v>1529</v>
      </c>
      <c r="B748" s="22" t="s">
        <v>1530</v>
      </c>
      <c r="C748" s="15" t="n">
        <v>1</v>
      </c>
      <c r="D748" s="33" t="n">
        <v>0</v>
      </c>
      <c r="E748" s="24" t="n">
        <v>1</v>
      </c>
      <c r="F748" s="38" t="n">
        <v>26</v>
      </c>
    </row>
    <row r="749" customFormat="false" ht="13.8" hidden="false" customHeight="false" outlineLevel="0" collapsed="false">
      <c r="A749" s="21" t="s">
        <v>1531</v>
      </c>
      <c r="B749" s="22" t="s">
        <v>1532</v>
      </c>
      <c r="C749" s="15" t="n">
        <v>1</v>
      </c>
      <c r="D749" s="33" t="n">
        <v>0</v>
      </c>
      <c r="E749" s="24" t="n">
        <v>1</v>
      </c>
      <c r="F749" s="38" t="n">
        <v>26</v>
      </c>
    </row>
    <row r="750" customFormat="false" ht="13.8" hidden="false" customHeight="false" outlineLevel="0" collapsed="false">
      <c r="A750" s="21" t="s">
        <v>1533</v>
      </c>
      <c r="B750" s="22" t="s">
        <v>1534</v>
      </c>
      <c r="C750" s="15" t="n">
        <v>2</v>
      </c>
      <c r="D750" s="33" t="n">
        <v>0</v>
      </c>
      <c r="E750" s="24" t="n">
        <v>4</v>
      </c>
      <c r="F750" s="38" t="n">
        <v>45</v>
      </c>
    </row>
    <row r="751" customFormat="false" ht="13.8" hidden="false" customHeight="false" outlineLevel="0" collapsed="false">
      <c r="A751" s="21" t="s">
        <v>1535</v>
      </c>
      <c r="B751" s="22" t="s">
        <v>1536</v>
      </c>
      <c r="C751" s="15" t="n">
        <v>1</v>
      </c>
      <c r="D751" s="33" t="n">
        <v>0</v>
      </c>
      <c r="E751" s="24" t="n">
        <v>1</v>
      </c>
      <c r="F751" s="38" t="n">
        <v>47</v>
      </c>
    </row>
    <row r="752" customFormat="false" ht="13.8" hidden="false" customHeight="false" outlineLevel="0" collapsed="false">
      <c r="A752" s="21" t="s">
        <v>1537</v>
      </c>
      <c r="B752" s="22" t="s">
        <v>1538</v>
      </c>
      <c r="C752" s="15" t="n">
        <v>3</v>
      </c>
      <c r="D752" s="23" t="n">
        <v>1</v>
      </c>
      <c r="E752" s="24" t="n">
        <v>10</v>
      </c>
    </row>
    <row r="753" customFormat="false" ht="20.85" hidden="false" customHeight="false" outlineLevel="0" collapsed="false">
      <c r="A753" s="21" t="s">
        <v>1539</v>
      </c>
      <c r="B753" s="22" t="s">
        <v>1540</v>
      </c>
      <c r="C753" s="15" t="n">
        <v>2</v>
      </c>
      <c r="D753" s="33" t="n">
        <v>0</v>
      </c>
      <c r="E753" s="24" t="n">
        <v>4</v>
      </c>
      <c r="F753" s="38" t="n">
        <v>45</v>
      </c>
    </row>
    <row r="754" customFormat="false" ht="13.8" hidden="false" customHeight="false" outlineLevel="0" collapsed="false">
      <c r="A754" s="21" t="s">
        <v>1541</v>
      </c>
      <c r="B754" s="22" t="s">
        <v>1542</v>
      </c>
      <c r="C754" s="15" t="n">
        <v>4</v>
      </c>
      <c r="D754" s="23" t="n">
        <v>1</v>
      </c>
      <c r="E754" s="24" t="n">
        <v>15</v>
      </c>
    </row>
    <row r="755" customFormat="false" ht="13.8" hidden="false" customHeight="false" outlineLevel="0" collapsed="false">
      <c r="A755" s="28" t="s">
        <v>23</v>
      </c>
      <c r="B755" s="34" t="s">
        <v>1543</v>
      </c>
      <c r="C755" s="29" t="s">
        <v>41</v>
      </c>
      <c r="D755" s="29" t="s">
        <v>42</v>
      </c>
      <c r="E755" s="29" t="s">
        <v>61</v>
      </c>
    </row>
    <row r="756" customFormat="false" ht="13.8" hidden="false" customHeight="false" outlineLevel="0" collapsed="false">
      <c r="A756" s="21" t="s">
        <v>1544</v>
      </c>
      <c r="B756" s="22" t="s">
        <v>1545</v>
      </c>
      <c r="C756" s="15" t="n">
        <v>3</v>
      </c>
      <c r="D756" s="33" t="n">
        <v>0</v>
      </c>
      <c r="E756" s="24" t="n">
        <v>10</v>
      </c>
    </row>
    <row r="757" customFormat="false" ht="13.8" hidden="false" customHeight="false" outlineLevel="0" collapsed="false">
      <c r="A757" s="28" t="s">
        <v>1546</v>
      </c>
      <c r="B757" s="34" t="s">
        <v>1547</v>
      </c>
      <c r="C757" s="29" t="s">
        <v>41</v>
      </c>
      <c r="D757" s="29" t="s">
        <v>42</v>
      </c>
      <c r="E757" s="29" t="s">
        <v>61</v>
      </c>
    </row>
    <row r="758" customFormat="false" ht="13.8" hidden="false" customHeight="false" outlineLevel="0" collapsed="false">
      <c r="A758" s="21" t="s">
        <v>1548</v>
      </c>
      <c r="B758" s="22" t="s">
        <v>1549</v>
      </c>
      <c r="C758" s="15" t="n">
        <v>5</v>
      </c>
      <c r="D758" s="23" t="n">
        <v>1</v>
      </c>
      <c r="E758" s="24" t="n">
        <v>25</v>
      </c>
    </row>
    <row r="759" customFormat="false" ht="13.8" hidden="false" customHeight="false" outlineLevel="0" collapsed="false">
      <c r="A759" s="21" t="s">
        <v>1550</v>
      </c>
      <c r="B759" s="22" t="s">
        <v>1551</v>
      </c>
      <c r="C759" s="15" t="n">
        <v>2</v>
      </c>
      <c r="D759" s="33" t="n">
        <v>0</v>
      </c>
      <c r="E759" s="24" t="n">
        <v>4</v>
      </c>
    </row>
    <row r="760" customFormat="false" ht="13.8" hidden="false" customHeight="false" outlineLevel="0" collapsed="false">
      <c r="A760" s="28" t="s">
        <v>29</v>
      </c>
      <c r="B760" s="34" t="s">
        <v>1552</v>
      </c>
      <c r="C760" s="29" t="s">
        <v>41</v>
      </c>
      <c r="D760" s="29" t="s">
        <v>42</v>
      </c>
      <c r="E760" s="29" t="s">
        <v>61</v>
      </c>
    </row>
    <row r="761" customFormat="false" ht="13.8" hidden="false" customHeight="false" outlineLevel="0" collapsed="false">
      <c r="A761" s="21" t="s">
        <v>1553</v>
      </c>
      <c r="B761" s="22" t="s">
        <v>1554</v>
      </c>
      <c r="C761" s="15" t="n">
        <v>6</v>
      </c>
      <c r="D761" s="23" t="n">
        <v>1</v>
      </c>
      <c r="E761" s="24" t="n">
        <v>35</v>
      </c>
    </row>
    <row r="762" customFormat="false" ht="13.8" hidden="false" customHeight="false" outlineLevel="0" collapsed="false">
      <c r="A762" s="28" t="s">
        <v>1555</v>
      </c>
      <c r="B762" s="34" t="s">
        <v>1556</v>
      </c>
      <c r="C762" s="29" t="s">
        <v>41</v>
      </c>
      <c r="D762" s="29" t="s">
        <v>42</v>
      </c>
      <c r="E762" s="29" t="s">
        <v>61</v>
      </c>
    </row>
    <row r="763" customFormat="false" ht="20.85" hidden="false" customHeight="false" outlineLevel="0" collapsed="false">
      <c r="A763" s="21" t="s">
        <v>1557</v>
      </c>
      <c r="B763" s="22" t="s">
        <v>1558</v>
      </c>
      <c r="C763" s="15" t="n">
        <v>2</v>
      </c>
      <c r="D763" s="33" t="n">
        <v>0</v>
      </c>
      <c r="E763" s="24" t="n">
        <v>4</v>
      </c>
    </row>
    <row r="764" customFormat="false" ht="20.85" hidden="false" customHeight="false" outlineLevel="0" collapsed="false">
      <c r="A764" s="21" t="s">
        <v>1559</v>
      </c>
      <c r="B764" s="22" t="s">
        <v>1560</v>
      </c>
      <c r="C764" s="15" t="n">
        <v>3</v>
      </c>
      <c r="D764" s="33" t="n">
        <v>0</v>
      </c>
      <c r="E764" s="24" t="n">
        <v>10</v>
      </c>
    </row>
    <row r="765" customFormat="false" ht="30.55" hidden="false" customHeight="false" outlineLevel="0" collapsed="false">
      <c r="A765" s="21" t="s">
        <v>1561</v>
      </c>
      <c r="B765" s="22" t="s">
        <v>1562</v>
      </c>
      <c r="C765" s="15" t="n">
        <v>3</v>
      </c>
      <c r="D765" s="33" t="n">
        <v>0</v>
      </c>
      <c r="E765" s="24" t="n">
        <v>10</v>
      </c>
    </row>
    <row r="766" customFormat="false" ht="13.8" hidden="false" customHeight="false" outlineLevel="0" collapsed="false">
      <c r="A766" s="21" t="s">
        <v>1563</v>
      </c>
      <c r="B766" s="22" t="s">
        <v>1564</v>
      </c>
      <c r="C766" s="15" t="n">
        <v>4</v>
      </c>
      <c r="D766" s="33" t="n">
        <v>0</v>
      </c>
      <c r="E766" s="24" t="n">
        <v>15</v>
      </c>
    </row>
    <row r="767" customFormat="false" ht="13.8" hidden="false" customHeight="false" outlineLevel="0" collapsed="false">
      <c r="A767" s="45"/>
      <c r="B767" s="46"/>
      <c r="C767" s="33"/>
      <c r="D767" s="24"/>
    </row>
    <row r="768" customFormat="false" ht="13.8" hidden="false" customHeight="false" outlineLevel="0" collapsed="false">
      <c r="A768" s="45"/>
      <c r="B768" s="47" t="s">
        <v>1565</v>
      </c>
      <c r="C768" s="33"/>
      <c r="D768" s="24"/>
    </row>
    <row r="770" customFormat="false" ht="13.8" hidden="false" customHeight="false" outlineLevel="0" collapsed="false">
      <c r="A770" s="48" t="s">
        <v>1566</v>
      </c>
      <c r="B770" s="49" t="s">
        <v>128</v>
      </c>
      <c r="C770" s="50" t="s">
        <v>41</v>
      </c>
      <c r="D770" s="50" t="s">
        <v>42</v>
      </c>
      <c r="E770" s="50" t="s">
        <v>61</v>
      </c>
      <c r="F770" s="50" t="s">
        <v>1567</v>
      </c>
    </row>
    <row r="771" customFormat="false" ht="19.4" hidden="false" customHeight="false" outlineLevel="0" collapsed="false">
      <c r="A771" s="51" t="n">
        <v>23006</v>
      </c>
      <c r="B771" s="52" t="s">
        <v>1568</v>
      </c>
      <c r="C771" s="53" t="n">
        <v>1</v>
      </c>
      <c r="D771" s="54" t="n">
        <v>0</v>
      </c>
      <c r="E771" s="54" t="n">
        <v>1</v>
      </c>
      <c r="F771" s="54" t="s">
        <v>1569</v>
      </c>
    </row>
    <row r="772" customFormat="false" ht="13.8" hidden="false" customHeight="false" outlineLevel="0" collapsed="false">
      <c r="A772" s="55"/>
      <c r="B772" s="56" t="s">
        <v>164</v>
      </c>
      <c r="C772" s="57" t="s">
        <v>41</v>
      </c>
      <c r="D772" s="57" t="s">
        <v>42</v>
      </c>
      <c r="E772" s="57" t="s">
        <v>61</v>
      </c>
      <c r="F772" s="57" t="s">
        <v>1567</v>
      </c>
    </row>
    <row r="773" customFormat="false" ht="13.8" hidden="false" customHeight="false" outlineLevel="0" collapsed="false">
      <c r="A773" s="58" t="n">
        <v>26001</v>
      </c>
      <c r="B773" s="59" t="s">
        <v>1570</v>
      </c>
      <c r="C773" s="60" t="n">
        <v>4</v>
      </c>
      <c r="D773" s="60" t="n">
        <v>1</v>
      </c>
      <c r="E773" s="60" t="n">
        <v>15</v>
      </c>
      <c r="F773" s="54" t="s">
        <v>1569</v>
      </c>
    </row>
    <row r="774" customFormat="false" ht="13.8" hidden="false" customHeight="false" outlineLevel="0" collapsed="false">
      <c r="A774" s="55"/>
      <c r="B774" s="56" t="s">
        <v>642</v>
      </c>
      <c r="C774" s="57" t="s">
        <v>41</v>
      </c>
      <c r="D774" s="57" t="s">
        <v>42</v>
      </c>
      <c r="E774" s="57" t="s">
        <v>61</v>
      </c>
      <c r="F774" s="57" t="s">
        <v>1567</v>
      </c>
    </row>
    <row r="775" customFormat="false" ht="13.8" hidden="false" customHeight="false" outlineLevel="0" collapsed="false">
      <c r="A775" s="61" t="s">
        <v>697</v>
      </c>
      <c r="B775" s="62" t="s">
        <v>698</v>
      </c>
      <c r="C775" s="53" t="n">
        <v>4</v>
      </c>
      <c r="D775" s="54" t="n">
        <v>1</v>
      </c>
      <c r="E775" s="54" t="n">
        <v>15</v>
      </c>
      <c r="F775" s="54" t="s">
        <v>1571</v>
      </c>
    </row>
    <row r="776" customFormat="false" ht="13.8" hidden="false" customHeight="false" outlineLevel="0" collapsed="false">
      <c r="A776" s="61" t="s">
        <v>699</v>
      </c>
      <c r="B776" s="62" t="s">
        <v>700</v>
      </c>
      <c r="C776" s="53" t="n">
        <v>5</v>
      </c>
      <c r="D776" s="54" t="n">
        <v>2</v>
      </c>
      <c r="E776" s="54" t="n">
        <v>25</v>
      </c>
      <c r="F776" s="54" t="s">
        <v>1571</v>
      </c>
    </row>
    <row r="777" customFormat="false" ht="13.8" hidden="false" customHeight="false" outlineLevel="0" collapsed="false">
      <c r="A777" s="61" t="s">
        <v>701</v>
      </c>
      <c r="B777" s="62" t="s">
        <v>702</v>
      </c>
      <c r="C777" s="53" t="n">
        <v>6</v>
      </c>
      <c r="D777" s="54" t="n">
        <v>2</v>
      </c>
      <c r="E777" s="54" t="n">
        <v>35</v>
      </c>
      <c r="F777" s="54" t="s">
        <v>1571</v>
      </c>
    </row>
    <row r="778" customFormat="false" ht="20.85" hidden="false" customHeight="false" outlineLevel="0" collapsed="false">
      <c r="A778" s="61" t="s">
        <v>703</v>
      </c>
      <c r="B778" s="62" t="s">
        <v>704</v>
      </c>
      <c r="C778" s="53" t="n">
        <v>8</v>
      </c>
      <c r="D778" s="54" t="n">
        <v>2</v>
      </c>
      <c r="E778" s="54" t="n">
        <v>80</v>
      </c>
      <c r="F778" s="54" t="s">
        <v>1571</v>
      </c>
    </row>
    <row r="779" customFormat="false" ht="13.8" hidden="false" customHeight="false" outlineLevel="0" collapsed="false">
      <c r="A779" s="55"/>
      <c r="B779" s="56" t="s">
        <v>744</v>
      </c>
      <c r="C779" s="57" t="s">
        <v>41</v>
      </c>
      <c r="D779" s="57" t="s">
        <v>42</v>
      </c>
      <c r="E779" s="57" t="s">
        <v>61</v>
      </c>
      <c r="F779" s="57" t="s">
        <v>1567</v>
      </c>
    </row>
    <row r="780" customFormat="false" ht="13.8" hidden="false" customHeight="false" outlineLevel="0" collapsed="false">
      <c r="A780" s="61" t="s">
        <v>761</v>
      </c>
      <c r="B780" s="62" t="s">
        <v>762</v>
      </c>
      <c r="C780" s="53" t="n">
        <v>6</v>
      </c>
      <c r="D780" s="54" t="n">
        <v>2</v>
      </c>
      <c r="E780" s="54" t="n">
        <v>35</v>
      </c>
      <c r="F780" s="54" t="s">
        <v>1572</v>
      </c>
    </row>
    <row r="781" customFormat="false" ht="13.8" hidden="false" customHeight="false" outlineLevel="0" collapsed="false">
      <c r="A781" s="55"/>
      <c r="B781" s="63" t="s">
        <v>967</v>
      </c>
      <c r="C781" s="57" t="s">
        <v>41</v>
      </c>
      <c r="D781" s="57" t="s">
        <v>42</v>
      </c>
      <c r="E781" s="57" t="s">
        <v>61</v>
      </c>
      <c r="F781" s="57" t="s">
        <v>1567</v>
      </c>
    </row>
    <row r="782" customFormat="false" ht="13.8" hidden="false" customHeight="false" outlineLevel="0" collapsed="false">
      <c r="A782" s="61" t="s">
        <v>996</v>
      </c>
      <c r="B782" s="62" t="s">
        <v>997</v>
      </c>
      <c r="C782" s="53" t="n">
        <v>2</v>
      </c>
      <c r="D782" s="54" t="n">
        <v>0</v>
      </c>
      <c r="E782" s="54" t="n">
        <v>4</v>
      </c>
      <c r="F782" s="64" t="s">
        <v>1571</v>
      </c>
    </row>
    <row r="783" customFormat="false" ht="13.8" hidden="false" customHeight="false" outlineLevel="0" collapsed="false">
      <c r="A783" s="55"/>
      <c r="B783" s="63" t="s">
        <v>1075</v>
      </c>
      <c r="C783" s="57" t="s">
        <v>41</v>
      </c>
      <c r="D783" s="57" t="s">
        <v>42</v>
      </c>
      <c r="E783" s="57" t="s">
        <v>61</v>
      </c>
      <c r="F783" s="57" t="s">
        <v>1567</v>
      </c>
    </row>
    <row r="784" customFormat="false" ht="19.4" hidden="false" customHeight="false" outlineLevel="0" collapsed="false">
      <c r="A784" s="58" t="n">
        <v>123015</v>
      </c>
      <c r="B784" s="59" t="s">
        <v>1573</v>
      </c>
      <c r="C784" s="60" t="n">
        <v>2</v>
      </c>
      <c r="D784" s="60" t="n">
        <v>1</v>
      </c>
      <c r="E784" s="60" t="n">
        <v>4</v>
      </c>
      <c r="F784" s="65" t="s">
        <v>1569</v>
      </c>
    </row>
    <row r="785" customFormat="false" ht="13.8" hidden="false" customHeight="false" outlineLevel="0" collapsed="false">
      <c r="A785" s="61" t="s">
        <v>1200</v>
      </c>
      <c r="B785" s="62" t="s">
        <v>1201</v>
      </c>
      <c r="C785" s="53" t="n">
        <v>5</v>
      </c>
      <c r="D785" s="54" t="n">
        <v>1</v>
      </c>
      <c r="E785" s="54" t="n">
        <v>25</v>
      </c>
      <c r="F785" s="54" t="s">
        <v>1571</v>
      </c>
    </row>
    <row r="786" customFormat="false" ht="13.8" hidden="false" customHeight="false" outlineLevel="0" collapsed="false">
      <c r="A786" s="55"/>
      <c r="B786" s="63" t="s">
        <v>1302</v>
      </c>
      <c r="C786" s="57" t="s">
        <v>41</v>
      </c>
      <c r="D786" s="57" t="s">
        <v>42</v>
      </c>
      <c r="E786" s="57" t="s">
        <v>61</v>
      </c>
      <c r="F786" s="57" t="s">
        <v>1567</v>
      </c>
    </row>
    <row r="787" customFormat="false" ht="13.8" hidden="false" customHeight="false" outlineLevel="0" collapsed="false">
      <c r="A787" s="66" t="n">
        <v>124006</v>
      </c>
      <c r="B787" s="52" t="s">
        <v>1574</v>
      </c>
      <c r="C787" s="67" t="n">
        <v>2</v>
      </c>
      <c r="D787" s="67" t="n">
        <v>0</v>
      </c>
      <c r="E787" s="67" t="n">
        <v>4</v>
      </c>
      <c r="F787" s="54" t="s">
        <v>1569</v>
      </c>
    </row>
    <row r="788" customFormat="false" ht="13.8" hidden="false" customHeight="false" outlineLevel="0" collapsed="false">
      <c r="A788" s="55"/>
      <c r="B788" s="63" t="s">
        <v>1350</v>
      </c>
      <c r="C788" s="57" t="s">
        <v>41</v>
      </c>
      <c r="D788" s="57" t="s">
        <v>42</v>
      </c>
      <c r="E788" s="57" t="s">
        <v>61</v>
      </c>
      <c r="F788" s="57" t="s">
        <v>1567</v>
      </c>
    </row>
    <row r="789" customFormat="false" ht="13.8" hidden="false" customHeight="false" outlineLevel="0" collapsed="false">
      <c r="A789" s="58" t="n">
        <v>125029</v>
      </c>
      <c r="B789" s="59" t="s">
        <v>1575</v>
      </c>
      <c r="C789" s="60" t="n">
        <v>3</v>
      </c>
      <c r="D789" s="60" t="n">
        <v>1</v>
      </c>
      <c r="E789" s="60" t="n">
        <v>10</v>
      </c>
      <c r="F789" s="54" t="s">
        <v>1569</v>
      </c>
    </row>
    <row r="790" customFormat="false" ht="13.8" hidden="false" customHeight="false" outlineLevel="0" collapsed="false">
      <c r="A790" s="58" t="n">
        <v>125030</v>
      </c>
      <c r="B790" s="59" t="s">
        <v>1576</v>
      </c>
      <c r="C790" s="60" t="n">
        <v>3</v>
      </c>
      <c r="D790" s="60" t="n">
        <v>1</v>
      </c>
      <c r="E790" s="60" t="n">
        <v>10</v>
      </c>
      <c r="F790" s="54" t="s">
        <v>1569</v>
      </c>
    </row>
    <row r="791" customFormat="false" ht="13.8" hidden="false" customHeight="false" outlineLevel="0" collapsed="false">
      <c r="A791" s="55"/>
      <c r="B791" s="63" t="s">
        <v>1472</v>
      </c>
      <c r="C791" s="57" t="s">
        <v>41</v>
      </c>
      <c r="D791" s="57" t="s">
        <v>42</v>
      </c>
      <c r="E791" s="57" t="s">
        <v>61</v>
      </c>
      <c r="F791" s="57" t="s">
        <v>1567</v>
      </c>
    </row>
    <row r="792" customFormat="false" ht="19.4" hidden="false" customHeight="false" outlineLevel="0" collapsed="false">
      <c r="A792" s="58" t="n">
        <v>126025</v>
      </c>
      <c r="B792" s="59" t="s">
        <v>1577</v>
      </c>
      <c r="C792" s="60" t="n">
        <v>5</v>
      </c>
      <c r="D792" s="60" t="n">
        <v>1</v>
      </c>
      <c r="E792" s="60" t="n">
        <v>25</v>
      </c>
      <c r="F792" s="54" t="s">
        <v>1569</v>
      </c>
    </row>
    <row r="795" customFormat="false" ht="13.8" hidden="false" customHeight="false" outlineLevel="0" collapsed="false">
      <c r="A795" s="68"/>
      <c r="B795" s="69"/>
      <c r="C795" s="70"/>
      <c r="D795" s="70"/>
      <c r="E795" s="71" t="s">
        <v>39</v>
      </c>
    </row>
    <row r="796" customFormat="false" ht="13.8" hidden="false" customHeight="false" outlineLevel="0" collapsed="false">
      <c r="A796" s="72" t="s">
        <v>1578</v>
      </c>
      <c r="B796" s="72" t="s">
        <v>1579</v>
      </c>
      <c r="C796" s="71" t="s">
        <v>41</v>
      </c>
      <c r="D796" s="71" t="s">
        <v>42</v>
      </c>
      <c r="E796" s="71" t="s">
        <v>33</v>
      </c>
    </row>
    <row r="797" customFormat="false" ht="19.4" hidden="false" customHeight="false" outlineLevel="0" collapsed="false">
      <c r="A797" s="73" t="n">
        <v>55001</v>
      </c>
      <c r="B797" s="74" t="s">
        <v>463</v>
      </c>
      <c r="C797" s="70" t="n">
        <v>8</v>
      </c>
      <c r="D797" s="75" t="n">
        <v>2</v>
      </c>
      <c r="E797" s="76" t="n">
        <v>80</v>
      </c>
    </row>
    <row r="798" customFormat="false" ht="13.8" hidden="false" customHeight="false" outlineLevel="0" collapsed="false">
      <c r="A798" s="73" t="n">
        <v>55020</v>
      </c>
      <c r="B798" s="74" t="s">
        <v>479</v>
      </c>
      <c r="C798" s="70" t="n">
        <v>8</v>
      </c>
      <c r="D798" s="75" t="n">
        <v>2</v>
      </c>
      <c r="E798" s="76" t="n">
        <v>80</v>
      </c>
    </row>
    <row r="799" customFormat="false" ht="13.8" hidden="false" customHeight="false" outlineLevel="0" collapsed="false">
      <c r="A799" s="73" t="n">
        <v>55002</v>
      </c>
      <c r="B799" s="74" t="s">
        <v>465</v>
      </c>
      <c r="C799" s="70" t="n">
        <v>6</v>
      </c>
      <c r="D799" s="75" t="n">
        <v>2</v>
      </c>
      <c r="E799" s="76" t="n">
        <v>35</v>
      </c>
    </row>
    <row r="800" customFormat="false" ht="13.8" hidden="false" customHeight="false" outlineLevel="0" collapsed="false">
      <c r="A800" s="73" t="n">
        <v>42013</v>
      </c>
      <c r="B800" s="74" t="s">
        <v>413</v>
      </c>
      <c r="C800" s="70" t="n">
        <v>7</v>
      </c>
      <c r="D800" s="75" t="n">
        <v>2</v>
      </c>
      <c r="E800" s="76" t="n">
        <v>50</v>
      </c>
    </row>
    <row r="801" customFormat="false" ht="19.4" hidden="false" customHeight="false" outlineLevel="0" collapsed="false">
      <c r="A801" s="73" t="n">
        <v>55003</v>
      </c>
      <c r="B801" s="74" t="s">
        <v>467</v>
      </c>
      <c r="C801" s="70" t="n">
        <v>7</v>
      </c>
      <c r="D801" s="75" t="n">
        <v>2</v>
      </c>
      <c r="E801" s="76" t="n">
        <v>50</v>
      </c>
    </row>
    <row r="802" customFormat="false" ht="14.05" hidden="false" customHeight="false" outlineLevel="0" collapsed="false">
      <c r="A802" s="73" t="n">
        <v>55026</v>
      </c>
      <c r="B802" s="74" t="s">
        <v>483</v>
      </c>
      <c r="C802" s="70" t="n">
        <v>5</v>
      </c>
      <c r="D802" s="75" t="n">
        <v>2</v>
      </c>
      <c r="E802" s="76" t="n">
        <v>25</v>
      </c>
    </row>
    <row r="803" customFormat="false" ht="14.05" hidden="false" customHeight="false" outlineLevel="0" collapsed="false">
      <c r="A803" s="73" t="n">
        <v>83002</v>
      </c>
      <c r="B803" s="74" t="s">
        <v>575</v>
      </c>
      <c r="C803" s="70" t="n">
        <v>6</v>
      </c>
      <c r="D803" s="75" t="n">
        <v>2</v>
      </c>
      <c r="E803" s="76" t="n">
        <v>35</v>
      </c>
    </row>
    <row r="804" customFormat="false" ht="14.05" hidden="false" customHeight="false" outlineLevel="0" collapsed="false">
      <c r="A804" s="73" t="n">
        <v>83014</v>
      </c>
      <c r="B804" s="74" t="s">
        <v>595</v>
      </c>
      <c r="C804" s="70" t="n">
        <v>6</v>
      </c>
      <c r="D804" s="75" t="n">
        <v>2</v>
      </c>
      <c r="E804" s="76" t="n">
        <v>35</v>
      </c>
    </row>
    <row r="805" customFormat="false" ht="14.05" hidden="false" customHeight="false" outlineLevel="0" collapsed="false">
      <c r="A805" s="73" t="n">
        <v>83015</v>
      </c>
      <c r="B805" s="74" t="s">
        <v>597</v>
      </c>
      <c r="C805" s="70" t="n">
        <v>6</v>
      </c>
      <c r="D805" s="75" t="n">
        <v>2</v>
      </c>
      <c r="E805" s="76" t="n">
        <v>35</v>
      </c>
    </row>
    <row r="806" customFormat="false" ht="14.05" hidden="false" customHeight="false" outlineLevel="0" collapsed="false">
      <c r="A806" s="73" t="n">
        <v>83003</v>
      </c>
      <c r="B806" s="74" t="s">
        <v>577</v>
      </c>
      <c r="C806" s="70" t="n">
        <v>5</v>
      </c>
      <c r="D806" s="75" t="n">
        <v>1</v>
      </c>
      <c r="E806" s="76" t="n">
        <v>25</v>
      </c>
    </row>
    <row r="807" customFormat="false" ht="14.05" hidden="false" customHeight="false" outlineLevel="0" collapsed="false">
      <c r="A807" s="73" t="n">
        <v>83004</v>
      </c>
      <c r="B807" s="74" t="s">
        <v>579</v>
      </c>
      <c r="C807" s="70" t="n">
        <v>6</v>
      </c>
      <c r="D807" s="75" t="n">
        <v>1</v>
      </c>
      <c r="E807" s="76" t="n">
        <v>35</v>
      </c>
    </row>
    <row r="808" customFormat="false" ht="14.05" hidden="false" customHeight="false" outlineLevel="0" collapsed="false">
      <c r="A808" s="73" t="n">
        <v>86001</v>
      </c>
      <c r="B808" s="74" t="s">
        <v>644</v>
      </c>
      <c r="C808" s="70" t="n">
        <v>8</v>
      </c>
      <c r="D808" s="75" t="n">
        <v>2</v>
      </c>
      <c r="E808" s="76" t="n">
        <v>80</v>
      </c>
    </row>
    <row r="809" customFormat="false" ht="14.05" hidden="false" customHeight="false" outlineLevel="0" collapsed="false">
      <c r="A809" s="73" t="n">
        <v>86002</v>
      </c>
      <c r="B809" s="74" t="s">
        <v>646</v>
      </c>
      <c r="C809" s="70" t="n">
        <v>7</v>
      </c>
      <c r="D809" s="75" t="n">
        <v>2</v>
      </c>
      <c r="E809" s="76" t="n">
        <v>50</v>
      </c>
    </row>
    <row r="810" customFormat="false" ht="14.05" hidden="false" customHeight="false" outlineLevel="0" collapsed="false">
      <c r="A810" s="73" t="n">
        <v>86003</v>
      </c>
      <c r="B810" s="74" t="s">
        <v>648</v>
      </c>
      <c r="C810" s="70" t="n">
        <v>7</v>
      </c>
      <c r="D810" s="75" t="n">
        <v>2</v>
      </c>
      <c r="E810" s="76" t="n">
        <v>50</v>
      </c>
    </row>
    <row r="811" customFormat="false" ht="19.4" hidden="false" customHeight="false" outlineLevel="0" collapsed="false">
      <c r="A811" s="73" t="n">
        <v>86004</v>
      </c>
      <c r="B811" s="74" t="s">
        <v>650</v>
      </c>
      <c r="C811" s="70" t="n">
        <v>6</v>
      </c>
      <c r="D811" s="75" t="n">
        <v>2</v>
      </c>
      <c r="E811" s="76" t="n">
        <v>35</v>
      </c>
    </row>
    <row r="812" customFormat="false" ht="14.05" hidden="false" customHeight="false" outlineLevel="0" collapsed="false">
      <c r="A812" s="73" t="n">
        <v>86005</v>
      </c>
      <c r="B812" s="74" t="s">
        <v>652</v>
      </c>
      <c r="C812" s="70" t="n">
        <v>7</v>
      </c>
      <c r="D812" s="75" t="n">
        <v>2</v>
      </c>
      <c r="E812" s="76" t="n">
        <v>50</v>
      </c>
    </row>
    <row r="813" customFormat="false" ht="14.05" hidden="false" customHeight="false" outlineLevel="0" collapsed="false">
      <c r="A813" s="73" t="n">
        <v>86027</v>
      </c>
      <c r="B813" s="74" t="s">
        <v>694</v>
      </c>
      <c r="C813" s="70" t="n">
        <v>5</v>
      </c>
      <c r="D813" s="75" t="n">
        <v>1</v>
      </c>
      <c r="E813" s="76" t="n">
        <v>25</v>
      </c>
    </row>
    <row r="814" customFormat="false" ht="14.05" hidden="false" customHeight="false" outlineLevel="0" collapsed="false">
      <c r="A814" s="73" t="n">
        <v>88009</v>
      </c>
      <c r="B814" s="74" t="s">
        <v>762</v>
      </c>
      <c r="C814" s="70" t="n">
        <v>6</v>
      </c>
      <c r="D814" s="75" t="n">
        <v>2</v>
      </c>
      <c r="E814" s="76" t="n">
        <v>35</v>
      </c>
    </row>
    <row r="815" customFormat="false" ht="14.05" hidden="false" customHeight="false" outlineLevel="0" collapsed="false">
      <c r="A815" s="77" t="n">
        <v>88010</v>
      </c>
      <c r="B815" s="78" t="s">
        <v>764</v>
      </c>
      <c r="C815" s="79" t="n">
        <v>6</v>
      </c>
      <c r="D815" s="80" t="n">
        <v>2</v>
      </c>
      <c r="E815" s="81" t="n">
        <v>35</v>
      </c>
    </row>
    <row r="816" customFormat="false" ht="14.05" hidden="false" customHeight="false" outlineLevel="0" collapsed="false">
      <c r="A816" s="73" t="n">
        <v>102001</v>
      </c>
      <c r="B816" s="74" t="s">
        <v>824</v>
      </c>
      <c r="C816" s="70" t="n">
        <v>7</v>
      </c>
      <c r="D816" s="75" t="n">
        <v>2</v>
      </c>
      <c r="E816" s="76" t="n">
        <v>50</v>
      </c>
    </row>
    <row r="817" customFormat="false" ht="14.05" hidden="false" customHeight="false" outlineLevel="0" collapsed="false">
      <c r="A817" s="73" t="n">
        <v>105001</v>
      </c>
      <c r="B817" s="74" t="s">
        <v>893</v>
      </c>
      <c r="C817" s="70" t="n">
        <v>7</v>
      </c>
      <c r="D817" s="75" t="n">
        <v>2</v>
      </c>
      <c r="E817" s="76" t="n">
        <v>50</v>
      </c>
    </row>
    <row r="818" customFormat="false" ht="19.4" hidden="false" customHeight="false" outlineLevel="0" collapsed="false">
      <c r="A818" s="73" t="n">
        <v>112001</v>
      </c>
      <c r="B818" s="74" t="s">
        <v>961</v>
      </c>
      <c r="C818" s="70" t="n">
        <v>5</v>
      </c>
      <c r="D818" s="75" t="n">
        <v>1</v>
      </c>
      <c r="E818" s="76" t="n">
        <v>25</v>
      </c>
    </row>
    <row r="819" customFormat="false" ht="13.8" hidden="false" customHeight="false" outlineLevel="0" collapsed="false">
      <c r="A819" s="73" t="n">
        <v>113003</v>
      </c>
      <c r="B819" s="74" t="s">
        <v>973</v>
      </c>
      <c r="C819" s="70" t="n">
        <v>5</v>
      </c>
      <c r="D819" s="75" t="n">
        <v>1</v>
      </c>
      <c r="E819" s="76" t="n">
        <v>25</v>
      </c>
    </row>
    <row r="825" customFormat="false" ht="13.8" hidden="false" customHeight="false" outlineLevel="0" collapsed="false">
      <c r="E825" s="0" t="s">
        <v>45</v>
      </c>
      <c r="G825" s="0" t="s">
        <v>46</v>
      </c>
    </row>
    <row r="826" customFormat="false" ht="17.35" hidden="false" customHeight="false" outlineLevel="0" collapsed="false">
      <c r="B826" s="25"/>
      <c r="C826" s="25"/>
      <c r="D826" s="25"/>
      <c r="E826" s="26" t="s">
        <v>33</v>
      </c>
      <c r="F826" s="26"/>
      <c r="G826" s="26" t="s">
        <v>33</v>
      </c>
      <c r="H826" s="26"/>
    </row>
    <row r="827" customFormat="false" ht="17.35" hidden="false" customHeight="false" outlineLevel="0" collapsed="false">
      <c r="B827" s="25" t="s">
        <v>32</v>
      </c>
      <c r="C827" s="25"/>
      <c r="D827" s="25"/>
      <c r="E827" s="26" t="s">
        <v>35</v>
      </c>
      <c r="F827" s="26"/>
      <c r="G827" s="26" t="s">
        <v>35</v>
      </c>
      <c r="H827" s="26"/>
    </row>
    <row r="828" customFormat="false" ht="17.35" hidden="false" customHeight="false" outlineLevel="0" collapsed="false">
      <c r="B828" s="25" t="s">
        <v>36</v>
      </c>
      <c r="C828" s="25"/>
      <c r="D828" s="25"/>
      <c r="E828" s="27" t="n">
        <v>873.51</v>
      </c>
      <c r="F828" s="27"/>
      <c r="G828" s="27" t="n">
        <v>1066.47</v>
      </c>
      <c r="H828" s="27"/>
    </row>
    <row r="829" customFormat="false" ht="17.35" hidden="false" customHeight="false" outlineLevel="0" collapsed="false">
      <c r="B829" s="25" t="s">
        <v>37</v>
      </c>
      <c r="C829" s="25"/>
      <c r="D829" s="25"/>
      <c r="E829" s="27" t="n">
        <v>1137.6</v>
      </c>
      <c r="F829" s="27"/>
      <c r="G829" s="27" t="n">
        <v>1388.9</v>
      </c>
      <c r="H829" s="27"/>
    </row>
    <row r="830" customFormat="false" ht="17.35" hidden="false" customHeight="false" outlineLevel="0" collapsed="false">
      <c r="B830" s="25" t="s">
        <v>38</v>
      </c>
      <c r="C830" s="25"/>
      <c r="D830" s="25"/>
      <c r="E830" s="27" t="n">
        <v>1401.69</v>
      </c>
      <c r="F830" s="27"/>
      <c r="G830" s="27" t="n">
        <v>1711.32</v>
      </c>
      <c r="H830" s="27"/>
    </row>
  </sheetData>
  <mergeCells count="26">
    <mergeCell ref="A1:F1"/>
    <mergeCell ref="K4:L4"/>
    <mergeCell ref="M4:N4"/>
    <mergeCell ref="O4:P4"/>
    <mergeCell ref="K5:L5"/>
    <mergeCell ref="M5:N5"/>
    <mergeCell ref="O5:P5"/>
    <mergeCell ref="K6:L6"/>
    <mergeCell ref="M6:N6"/>
    <mergeCell ref="O6:P6"/>
    <mergeCell ref="K7:L7"/>
    <mergeCell ref="M7:N7"/>
    <mergeCell ref="O7:P7"/>
    <mergeCell ref="K8:L8"/>
    <mergeCell ref="M8:N8"/>
    <mergeCell ref="O8:P8"/>
    <mergeCell ref="E826:F826"/>
    <mergeCell ref="G826:H826"/>
    <mergeCell ref="E827:F827"/>
    <mergeCell ref="G827:H827"/>
    <mergeCell ref="E828:F828"/>
    <mergeCell ref="G828:H828"/>
    <mergeCell ref="E829:F829"/>
    <mergeCell ref="G829:H829"/>
    <mergeCell ref="E830:F830"/>
    <mergeCell ref="G830:H8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5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328"/>
  <sheetViews>
    <sheetView showFormulas="false" showGridLines="true" showRowColHeaders="true" showZeros="true" rightToLeft="false" tabSelected="true" showOutlineSymbols="true" defaultGridColor="true" view="normal" topLeftCell="C1" colorId="64" zoomScale="90" zoomScaleNormal="90" zoomScalePageLayoutView="100" workbookViewId="0">
      <selection pane="topLeft" activeCell="P1" activeCellId="0" sqref="P1"/>
    </sheetView>
  </sheetViews>
  <sheetFormatPr defaultColWidth="11.7578125" defaultRowHeight="14.05" zeroHeight="false" outlineLevelRow="0" outlineLevelCol="0"/>
  <cols>
    <col collapsed="false" customWidth="true" hidden="false" outlineLevel="0" max="1" min="1" style="0" width="10.7"/>
    <col collapsed="false" customWidth="true" hidden="false" outlineLevel="0" max="2" min="2" style="0" width="11.3"/>
    <col collapsed="false" customWidth="true" hidden="false" outlineLevel="0" max="3" min="3" style="0" width="58.08"/>
    <col collapsed="false" customWidth="true" hidden="true" outlineLevel="0" max="4" min="4" style="0" width="9.27"/>
    <col collapsed="false" customWidth="true" hidden="true" outlineLevel="0" max="5" min="5" style="0" width="9.13"/>
    <col collapsed="false" customWidth="true" hidden="true" outlineLevel="0" max="6" min="6" style="0" width="8.14"/>
    <col collapsed="false" customWidth="true" hidden="true" outlineLevel="0" max="8" min="7" style="0" width="9.27"/>
    <col collapsed="false" customWidth="true" hidden="true" outlineLevel="0" max="9" min="9" style="0" width="9.13"/>
    <col collapsed="false" customWidth="true" hidden="true" outlineLevel="0" max="10" min="10" style="0" width="8.14"/>
    <col collapsed="false" customWidth="true" hidden="true" outlineLevel="0" max="11" min="11" style="0" width="6.67"/>
    <col collapsed="false" customWidth="true" hidden="true" outlineLevel="0" max="12" min="12" style="0" width="9.27"/>
    <col collapsed="false" customWidth="true" hidden="true" outlineLevel="0" max="13" min="13" style="0" width="9.13"/>
    <col collapsed="false" customWidth="true" hidden="true" outlineLevel="0" max="14" min="14" style="0" width="8.14"/>
    <col collapsed="false" customWidth="true" hidden="true" outlineLevel="0" max="15" min="15" style="0" width="4.33"/>
    <col collapsed="false" customWidth="true" hidden="false" outlineLevel="0" max="16" min="16" style="0" width="9.27"/>
    <col collapsed="false" customWidth="true" hidden="false" outlineLevel="0" max="17" min="17" style="0" width="9.13"/>
    <col collapsed="false" customWidth="true" hidden="false" outlineLevel="0" max="18" min="18" style="0" width="8.14"/>
    <col collapsed="false" customWidth="true" hidden="true" outlineLevel="0" max="20" min="19" style="0" width="13.89"/>
  </cols>
  <sheetData>
    <row r="1" customFormat="false" ht="14.05" hidden="false" customHeight="true" outlineLevel="0" collapsed="false">
      <c r="B1" s="0" t="s">
        <v>1580</v>
      </c>
      <c r="D1" s="82" t="s">
        <v>1581</v>
      </c>
      <c r="E1" s="82"/>
      <c r="F1" s="82"/>
      <c r="H1" s="82" t="s">
        <v>1582</v>
      </c>
      <c r="I1" s="82"/>
      <c r="J1" s="82"/>
      <c r="L1" s="82" t="s">
        <v>1583</v>
      </c>
      <c r="M1" s="82"/>
      <c r="N1" s="82"/>
      <c r="P1" s="82" t="s">
        <v>1584</v>
      </c>
      <c r="Q1" s="82"/>
      <c r="R1" s="82"/>
      <c r="S1" s="83" t="s">
        <v>6</v>
      </c>
      <c r="T1" s="83" t="s">
        <v>1585</v>
      </c>
    </row>
    <row r="2" customFormat="false" ht="14.05" hidden="false" customHeight="false" outlineLevel="0" collapsed="false">
      <c r="S2" s="83"/>
      <c r="T2" s="83"/>
    </row>
    <row r="3" customFormat="false" ht="22.35" hidden="false" customHeight="false" outlineLevel="0" collapsed="false">
      <c r="C3" s="84" t="s">
        <v>1586</v>
      </c>
      <c r="D3" s="85" t="s">
        <v>33</v>
      </c>
      <c r="E3" s="86" t="s">
        <v>43</v>
      </c>
      <c r="F3" s="85" t="s">
        <v>1587</v>
      </c>
      <c r="G3" s="87"/>
      <c r="H3" s="85" t="s">
        <v>33</v>
      </c>
      <c r="I3" s="86" t="s">
        <v>43</v>
      </c>
      <c r="J3" s="85" t="s">
        <v>1587</v>
      </c>
      <c r="L3" s="85" t="s">
        <v>33</v>
      </c>
      <c r="M3" s="86" t="s">
        <v>43</v>
      </c>
      <c r="N3" s="85" t="s">
        <v>1587</v>
      </c>
      <c r="P3" s="85" t="s">
        <v>33</v>
      </c>
      <c r="Q3" s="86" t="s">
        <v>43</v>
      </c>
      <c r="R3" s="85" t="s">
        <v>1587</v>
      </c>
      <c r="T3" s="7"/>
    </row>
    <row r="4" customFormat="false" ht="14.05" hidden="false" customHeight="false" outlineLevel="0" collapsed="false">
      <c r="C4" s="88" t="s">
        <v>1588</v>
      </c>
      <c r="D4" s="89" t="n">
        <v>1824</v>
      </c>
      <c r="E4" s="89" t="n">
        <v>974.7</v>
      </c>
      <c r="F4" s="90" t="n">
        <v>2798.7</v>
      </c>
      <c r="G4" s="87"/>
      <c r="H4" s="89" t="n">
        <f aca="false">D4*1.55</f>
        <v>2827.2</v>
      </c>
      <c r="I4" s="89" t="n">
        <f aca="false">E4*1.55</f>
        <v>1510.785</v>
      </c>
      <c r="J4" s="89" t="n">
        <f aca="false">F4*1.55</f>
        <v>4337.985</v>
      </c>
      <c r="L4" s="89" t="n">
        <f aca="false">H4*1.3106</f>
        <v>3705.32832</v>
      </c>
      <c r="M4" s="89" t="n">
        <f aca="false">I4*1.3106</f>
        <v>1980.034821</v>
      </c>
      <c r="N4" s="89" t="n">
        <f aca="false">J4*1.3106</f>
        <v>5685.363141</v>
      </c>
      <c r="P4" s="89" t="n">
        <f aca="false">L4*1.2209</f>
        <v>4523.835345888</v>
      </c>
      <c r="Q4" s="89" t="n">
        <f aca="false">M4*1.2209</f>
        <v>2417.4245129589</v>
      </c>
      <c r="R4" s="89" t="n">
        <f aca="false">N4*1.2209</f>
        <v>6941.2598588469</v>
      </c>
      <c r="S4" s="91" t="n">
        <f aca="false">R4-N4</f>
        <v>1255.8967178469</v>
      </c>
      <c r="T4" s="0" t="n">
        <v>22.09</v>
      </c>
    </row>
    <row r="5" customFormat="false" ht="14.05" hidden="false" customHeight="false" outlineLevel="0" collapsed="false">
      <c r="C5" s="88" t="s">
        <v>1589</v>
      </c>
      <c r="D5" s="89" t="n">
        <v>2999.34</v>
      </c>
      <c r="E5" s="89" t="n">
        <v>974.7</v>
      </c>
      <c r="F5" s="90" t="n">
        <v>3974.04</v>
      </c>
      <c r="G5" s="87"/>
      <c r="H5" s="89" t="n">
        <f aca="false">D5*1.55</f>
        <v>4648.977</v>
      </c>
      <c r="I5" s="89" t="n">
        <f aca="false">E5*1.55</f>
        <v>1510.785</v>
      </c>
      <c r="J5" s="89" t="n">
        <f aca="false">F5*1.55</f>
        <v>6159.762</v>
      </c>
      <c r="L5" s="89" t="n">
        <f aca="false">H5*1.3106</f>
        <v>6092.9492562</v>
      </c>
      <c r="M5" s="89" t="n">
        <f aca="false">I5*1.3106</f>
        <v>1980.034821</v>
      </c>
      <c r="N5" s="89" t="n">
        <f aca="false">J5*1.3106</f>
        <v>8072.9840772</v>
      </c>
      <c r="P5" s="89" t="n">
        <f aca="false">L5*1.2209</f>
        <v>7438.88174689458</v>
      </c>
      <c r="Q5" s="89" t="n">
        <f aca="false">M5*1.2209</f>
        <v>2417.4245129589</v>
      </c>
      <c r="R5" s="89" t="n">
        <f aca="false">N5*1.2209</f>
        <v>9856.30625985348</v>
      </c>
      <c r="S5" s="91" t="n">
        <f aca="false">R5-N5</f>
        <v>1783.32218265348</v>
      </c>
      <c r="T5" s="0" t="n">
        <v>22.09</v>
      </c>
    </row>
    <row r="6" customFormat="false" ht="14.05" hidden="false" customHeight="false" outlineLevel="0" collapsed="false">
      <c r="C6" s="88" t="s">
        <v>1590</v>
      </c>
      <c r="D6" s="89" t="n">
        <v>1220.94</v>
      </c>
      <c r="E6" s="89" t="n">
        <v>199.5</v>
      </c>
      <c r="F6" s="90" t="n">
        <v>1420.44</v>
      </c>
      <c r="G6" s="87"/>
      <c r="H6" s="89" t="n">
        <f aca="false">D6*1.55</f>
        <v>1892.457</v>
      </c>
      <c r="I6" s="89" t="n">
        <f aca="false">E6*1.55</f>
        <v>309.225</v>
      </c>
      <c r="J6" s="89" t="n">
        <f aca="false">F6*1.55</f>
        <v>2201.682</v>
      </c>
      <c r="L6" s="89" t="n">
        <f aca="false">H6*1.3106</f>
        <v>2480.2541442</v>
      </c>
      <c r="M6" s="89" t="n">
        <f aca="false">I6*1.3106</f>
        <v>405.270285</v>
      </c>
      <c r="N6" s="89" t="n">
        <f aca="false">J6*1.3106</f>
        <v>2885.5244292</v>
      </c>
      <c r="P6" s="89" t="n">
        <f aca="false">L6*1.2209</f>
        <v>3028.14228465378</v>
      </c>
      <c r="Q6" s="89" t="n">
        <f aca="false">M6*1.2209</f>
        <v>494.7944909565</v>
      </c>
      <c r="R6" s="89" t="n">
        <f aca="false">N6*1.2209</f>
        <v>3522.93677561028</v>
      </c>
      <c r="S6" s="91" t="n">
        <f aca="false">R6-N6</f>
        <v>637.41234641028</v>
      </c>
      <c r="T6" s="0" t="n">
        <v>22.09</v>
      </c>
    </row>
    <row r="7" customFormat="false" ht="14.05" hidden="false" customHeight="false" outlineLevel="0" collapsed="false">
      <c r="C7" s="88" t="s">
        <v>1591</v>
      </c>
      <c r="D7" s="89" t="n">
        <v>14614.8</v>
      </c>
      <c r="E7" s="89" t="n">
        <v>3587.58</v>
      </c>
      <c r="F7" s="90" t="n">
        <v>18202.38</v>
      </c>
      <c r="G7" s="87"/>
      <c r="H7" s="89" t="n">
        <f aca="false">D7*1.55</f>
        <v>22652.94</v>
      </c>
      <c r="I7" s="89" t="n">
        <f aca="false">E7*1.55</f>
        <v>5560.749</v>
      </c>
      <c r="J7" s="89" t="n">
        <f aca="false">F7*1.55</f>
        <v>28213.689</v>
      </c>
      <c r="L7" s="89" t="n">
        <f aca="false">H7*1.3106</f>
        <v>29688.943164</v>
      </c>
      <c r="M7" s="89" t="n">
        <f aca="false">I7*1.3106</f>
        <v>7287.9176394</v>
      </c>
      <c r="N7" s="89" t="n">
        <f aca="false">J7*1.3106</f>
        <v>36976.8608034</v>
      </c>
      <c r="P7" s="89" t="n">
        <f aca="false">L7*1.2209</f>
        <v>36247.2307089276</v>
      </c>
      <c r="Q7" s="89" t="n">
        <f aca="false">M7*1.2209</f>
        <v>8897.81864594346</v>
      </c>
      <c r="R7" s="89" t="n">
        <f aca="false">N7*1.2209</f>
        <v>45145.0493548711</v>
      </c>
      <c r="S7" s="91" t="n">
        <f aca="false">R7-N7</f>
        <v>8168.18855147107</v>
      </c>
      <c r="T7" s="0" t="n">
        <v>22.09</v>
      </c>
    </row>
    <row r="8" customFormat="false" ht="14.05" hidden="false" customHeight="false" outlineLevel="0" collapsed="false">
      <c r="C8" s="88" t="s">
        <v>1592</v>
      </c>
      <c r="D8" s="89" t="n">
        <v>16657.68</v>
      </c>
      <c r="E8" s="89" t="n">
        <v>6014.64</v>
      </c>
      <c r="F8" s="90" t="n">
        <v>22672.32</v>
      </c>
      <c r="G8" s="87"/>
      <c r="H8" s="89" t="n">
        <f aca="false">D8*1.55</f>
        <v>25819.404</v>
      </c>
      <c r="I8" s="89" t="n">
        <f aca="false">E8*1.55</f>
        <v>9322.692</v>
      </c>
      <c r="J8" s="89" t="n">
        <f aca="false">F8*1.55</f>
        <v>35142.096</v>
      </c>
      <c r="L8" s="89" t="n">
        <f aca="false">H8*1.3106</f>
        <v>33838.9108824</v>
      </c>
      <c r="M8" s="89" t="n">
        <f aca="false">I8*1.3106</f>
        <v>12218.3201352</v>
      </c>
      <c r="N8" s="89" t="n">
        <f aca="false">J8*1.3106</f>
        <v>46057.2310176</v>
      </c>
      <c r="P8" s="89" t="n">
        <f aca="false">L8*1.2209</f>
        <v>41313.9262963222</v>
      </c>
      <c r="Q8" s="89" t="n">
        <f aca="false">M8*1.2209</f>
        <v>14917.3470530657</v>
      </c>
      <c r="R8" s="89" t="n">
        <f aca="false">N8*1.2209</f>
        <v>56231.2733493878</v>
      </c>
      <c r="S8" s="91" t="n">
        <f aca="false">R8-N8</f>
        <v>10174.0423317878</v>
      </c>
      <c r="T8" s="0" t="n">
        <v>22.09</v>
      </c>
    </row>
    <row r="9" customFormat="false" ht="14.05" hidden="false" customHeight="false" outlineLevel="0" collapsed="false">
      <c r="S9" s="91"/>
    </row>
    <row r="10" customFormat="false" ht="14.15" hidden="false" customHeight="true" outlineLevel="0" collapsed="false">
      <c r="A10" s="92" t="s">
        <v>1593</v>
      </c>
      <c r="B10" s="92"/>
      <c r="C10" s="92"/>
      <c r="D10" s="93" t="s">
        <v>1594</v>
      </c>
      <c r="E10" s="93" t="s">
        <v>43</v>
      </c>
      <c r="F10" s="93" t="s">
        <v>1587</v>
      </c>
      <c r="H10" s="93" t="s">
        <v>1594</v>
      </c>
      <c r="I10" s="93" t="s">
        <v>43</v>
      </c>
      <c r="J10" s="93" t="s">
        <v>1587</v>
      </c>
      <c r="L10" s="93" t="s">
        <v>1594</v>
      </c>
      <c r="M10" s="93" t="s">
        <v>43</v>
      </c>
      <c r="N10" s="93" t="s">
        <v>1587</v>
      </c>
      <c r="P10" s="93" t="s">
        <v>1594</v>
      </c>
      <c r="Q10" s="93" t="s">
        <v>43</v>
      </c>
      <c r="R10" s="93" t="s">
        <v>1587</v>
      </c>
      <c r="S10" s="91"/>
    </row>
    <row r="11" customFormat="false" ht="14.05" hidden="false" customHeight="false" outlineLevel="0" collapsed="false">
      <c r="A11" s="94" t="s">
        <v>1595</v>
      </c>
      <c r="B11" s="94" t="n">
        <v>700814</v>
      </c>
      <c r="C11" s="94" t="s">
        <v>1596</v>
      </c>
      <c r="D11" s="95" t="n">
        <v>1154.2</v>
      </c>
      <c r="E11" s="95" t="n">
        <v>1407.95</v>
      </c>
      <c r="F11" s="96" t="n">
        <f aca="false">+D11+E11</f>
        <v>2562.15</v>
      </c>
      <c r="H11" s="95" t="n">
        <f aca="false">D11*1.55</f>
        <v>1789.01</v>
      </c>
      <c r="I11" s="95" t="n">
        <f aca="false">E11*1.55</f>
        <v>2182.3225</v>
      </c>
      <c r="J11" s="95" t="n">
        <f aca="false">F11*1.55</f>
        <v>3971.3325</v>
      </c>
      <c r="L11" s="95" t="n">
        <f aca="false">H11*1.3106</f>
        <v>2344.676506</v>
      </c>
      <c r="M11" s="95" t="n">
        <f aca="false">I11*1.3106</f>
        <v>2860.1518685</v>
      </c>
      <c r="N11" s="95" t="n">
        <f aca="false">J11*1.3106</f>
        <v>5204.8283745</v>
      </c>
      <c r="P11" s="95" t="n">
        <f aca="false">L11*1.2209</f>
        <v>2862.6155461754</v>
      </c>
      <c r="Q11" s="95" t="n">
        <f aca="false">M11*1.2209</f>
        <v>3491.95941625165</v>
      </c>
      <c r="R11" s="95" t="n">
        <f aca="false">N11*1.2209</f>
        <v>6354.57496242705</v>
      </c>
      <c r="S11" s="91" t="n">
        <f aca="false">R11-N11</f>
        <v>1149.74658792705</v>
      </c>
      <c r="T11" s="0" t="n">
        <v>22.09</v>
      </c>
    </row>
    <row r="12" customFormat="false" ht="14.05" hidden="false" customHeight="false" outlineLevel="0" collapsed="false">
      <c r="A12" s="97"/>
      <c r="B12" s="97"/>
      <c r="C12" s="98" t="s">
        <v>1597</v>
      </c>
      <c r="D12" s="95" t="n">
        <v>1154.2</v>
      </c>
      <c r="E12" s="95" t="n">
        <v>1407.95</v>
      </c>
      <c r="F12" s="96" t="n">
        <f aca="false">+D12+E12</f>
        <v>2562.15</v>
      </c>
      <c r="H12" s="95" t="n">
        <f aca="false">D12*1.55</f>
        <v>1789.01</v>
      </c>
      <c r="I12" s="95" t="n">
        <f aca="false">E12*1.55</f>
        <v>2182.3225</v>
      </c>
      <c r="J12" s="95" t="n">
        <f aca="false">F12*1.55</f>
        <v>3971.3325</v>
      </c>
      <c r="L12" s="95" t="n">
        <f aca="false">H12*1.3106</f>
        <v>2344.676506</v>
      </c>
      <c r="M12" s="95" t="n">
        <f aca="false">I12*1.3106</f>
        <v>2860.1518685</v>
      </c>
      <c r="N12" s="95" t="n">
        <f aca="false">J12*1.3106</f>
        <v>5204.8283745</v>
      </c>
      <c r="P12" s="95" t="n">
        <f aca="false">L12*1.2209</f>
        <v>2862.6155461754</v>
      </c>
      <c r="Q12" s="95" t="n">
        <f aca="false">M12*1.2209</f>
        <v>3491.95941625165</v>
      </c>
      <c r="R12" s="95" t="n">
        <f aca="false">N12*1.2209</f>
        <v>6354.57496242705</v>
      </c>
      <c r="S12" s="91" t="n">
        <f aca="false">R12-N12</f>
        <v>1149.74658792705</v>
      </c>
      <c r="T12" s="0" t="n">
        <v>22.09</v>
      </c>
    </row>
    <row r="13" customFormat="false" ht="22.35" hidden="false" customHeight="false" outlineLevel="0" collapsed="false">
      <c r="A13" s="94" t="s">
        <v>1598</v>
      </c>
      <c r="B13" s="94" t="n">
        <v>700815</v>
      </c>
      <c r="C13" s="94" t="s">
        <v>1599</v>
      </c>
      <c r="D13" s="95" t="n">
        <v>1154.2</v>
      </c>
      <c r="E13" s="95" t="n">
        <v>1407.95</v>
      </c>
      <c r="F13" s="96" t="n">
        <f aca="false">+D13+E13</f>
        <v>2562.15</v>
      </c>
      <c r="H13" s="95" t="n">
        <f aca="false">D13*1.55</f>
        <v>1789.01</v>
      </c>
      <c r="I13" s="95" t="n">
        <f aca="false">E13*1.55</f>
        <v>2182.3225</v>
      </c>
      <c r="J13" s="95" t="n">
        <f aca="false">F13*1.55</f>
        <v>3971.3325</v>
      </c>
      <c r="L13" s="95" t="n">
        <f aca="false">H13*1.3106</f>
        <v>2344.676506</v>
      </c>
      <c r="M13" s="95" t="n">
        <f aca="false">I13*1.3106</f>
        <v>2860.1518685</v>
      </c>
      <c r="N13" s="95" t="n">
        <f aca="false">J13*1.3106</f>
        <v>5204.8283745</v>
      </c>
      <c r="P13" s="95" t="n">
        <f aca="false">L13*1.2209</f>
        <v>2862.6155461754</v>
      </c>
      <c r="Q13" s="95" t="n">
        <f aca="false">M13*1.2209</f>
        <v>3491.95941625165</v>
      </c>
      <c r="R13" s="95" t="n">
        <f aca="false">N13*1.2209</f>
        <v>6354.57496242705</v>
      </c>
      <c r="S13" s="91" t="n">
        <f aca="false">R13-N13</f>
        <v>1149.74658792705</v>
      </c>
      <c r="T13" s="0" t="n">
        <v>22.09</v>
      </c>
    </row>
    <row r="14" customFormat="false" ht="22.35" hidden="false" customHeight="false" outlineLevel="0" collapsed="false">
      <c r="A14" s="94"/>
      <c r="B14" s="94"/>
      <c r="C14" s="94" t="s">
        <v>1600</v>
      </c>
      <c r="D14" s="95" t="n">
        <v>888.85</v>
      </c>
      <c r="E14" s="95" t="n">
        <v>685.85</v>
      </c>
      <c r="F14" s="96" t="n">
        <f aca="false">+D14+E14</f>
        <v>1574.7</v>
      </c>
      <c r="H14" s="95" t="n">
        <f aca="false">D14*1.55</f>
        <v>1377.7175</v>
      </c>
      <c r="I14" s="95" t="n">
        <f aca="false">E14*1.55</f>
        <v>1063.0675</v>
      </c>
      <c r="J14" s="95" t="n">
        <f aca="false">F14*1.55</f>
        <v>2440.785</v>
      </c>
      <c r="L14" s="95" t="n">
        <f aca="false">H14*1.3106</f>
        <v>1805.6365555</v>
      </c>
      <c r="M14" s="95" t="n">
        <f aca="false">I14*1.3106</f>
        <v>1393.2562655</v>
      </c>
      <c r="N14" s="95" t="n">
        <f aca="false">J14*1.3106</f>
        <v>3198.892821</v>
      </c>
      <c r="P14" s="95" t="n">
        <f aca="false">L14*1.2209</f>
        <v>2204.50167060995</v>
      </c>
      <c r="Q14" s="95" t="n">
        <f aca="false">M14*1.2209</f>
        <v>1701.02657454895</v>
      </c>
      <c r="R14" s="95" t="n">
        <f aca="false">N14*1.2209</f>
        <v>3905.5282451589</v>
      </c>
      <c r="S14" s="91" t="n">
        <f aca="false">R14-N14</f>
        <v>706.6354241589</v>
      </c>
      <c r="T14" s="0" t="n">
        <v>22.09</v>
      </c>
    </row>
    <row r="15" customFormat="false" ht="14.05" hidden="false" customHeight="false" outlineLevel="0" collapsed="false">
      <c r="A15" s="94" t="s">
        <v>1601</v>
      </c>
      <c r="B15" s="94" t="n">
        <v>700817</v>
      </c>
      <c r="C15" s="94" t="s">
        <v>1602</v>
      </c>
      <c r="D15" s="95" t="n">
        <v>0</v>
      </c>
      <c r="E15" s="95" t="n">
        <v>0</v>
      </c>
      <c r="F15" s="95"/>
      <c r="H15" s="95" t="n">
        <f aca="false">D15*1.55</f>
        <v>0</v>
      </c>
      <c r="I15" s="95" t="n">
        <f aca="false">E15*1.55</f>
        <v>0</v>
      </c>
      <c r="J15" s="95" t="n">
        <f aca="false">F15*1.55</f>
        <v>0</v>
      </c>
      <c r="L15" s="95" t="n">
        <f aca="false">H15*1.55</f>
        <v>0</v>
      </c>
      <c r="M15" s="95" t="n">
        <f aca="false">I15*1.55</f>
        <v>0</v>
      </c>
      <c r="N15" s="95" t="n">
        <f aca="false">J15*1.55</f>
        <v>0</v>
      </c>
      <c r="P15" s="95" t="n">
        <f aca="false">L15*1.55</f>
        <v>0</v>
      </c>
      <c r="Q15" s="95" t="n">
        <f aca="false">M15*1.55</f>
        <v>0</v>
      </c>
      <c r="R15" s="95" t="n">
        <f aca="false">N15*1.55</f>
        <v>0</v>
      </c>
      <c r="S15" s="91"/>
    </row>
    <row r="16" customFormat="false" ht="14.05" hidden="false" customHeight="false" outlineLevel="0" collapsed="false">
      <c r="A16" s="94"/>
      <c r="B16" s="94"/>
      <c r="C16" s="94" t="s">
        <v>1603</v>
      </c>
      <c r="D16" s="95" t="n">
        <v>1154.2</v>
      </c>
      <c r="E16" s="95" t="n">
        <v>1407.95</v>
      </c>
      <c r="F16" s="96" t="n">
        <f aca="false">+D16+E16</f>
        <v>2562.15</v>
      </c>
      <c r="H16" s="95" t="n">
        <f aca="false">D16*1.55</f>
        <v>1789.01</v>
      </c>
      <c r="I16" s="95" t="n">
        <f aca="false">E16*1.55</f>
        <v>2182.3225</v>
      </c>
      <c r="J16" s="95" t="n">
        <f aca="false">F16*1.55</f>
        <v>3971.3325</v>
      </c>
      <c r="L16" s="95" t="n">
        <f aca="false">H16*1.3106</f>
        <v>2344.676506</v>
      </c>
      <c r="M16" s="95" t="n">
        <f aca="false">I16*1.3106</f>
        <v>2860.1518685</v>
      </c>
      <c r="N16" s="95" t="n">
        <f aca="false">J16*1.3106</f>
        <v>5204.8283745</v>
      </c>
      <c r="P16" s="95" t="n">
        <f aca="false">L16*1.2209</f>
        <v>2862.6155461754</v>
      </c>
      <c r="Q16" s="95" t="n">
        <f aca="false">M16*1.2209</f>
        <v>3491.95941625165</v>
      </c>
      <c r="R16" s="95" t="n">
        <f aca="false">N16*1.2209</f>
        <v>6354.57496242705</v>
      </c>
      <c r="S16" s="91" t="n">
        <f aca="false">R16-N16</f>
        <v>1149.74658792705</v>
      </c>
      <c r="T16" s="0" t="n">
        <v>22.09</v>
      </c>
    </row>
    <row r="17" customFormat="false" ht="14.05" hidden="false" customHeight="false" outlineLevel="0" collapsed="false">
      <c r="A17" s="94"/>
      <c r="B17" s="94"/>
      <c r="C17" s="94" t="s">
        <v>1604</v>
      </c>
      <c r="D17" s="95" t="n">
        <v>1154.2</v>
      </c>
      <c r="E17" s="95" t="n">
        <v>1407.95</v>
      </c>
      <c r="F17" s="96" t="n">
        <f aca="false">+D17+E17</f>
        <v>2562.15</v>
      </c>
      <c r="H17" s="95" t="n">
        <f aca="false">D17*1.55</f>
        <v>1789.01</v>
      </c>
      <c r="I17" s="95" t="n">
        <f aca="false">E17*1.55</f>
        <v>2182.3225</v>
      </c>
      <c r="J17" s="95" t="n">
        <f aca="false">F17*1.55</f>
        <v>3971.3325</v>
      </c>
      <c r="L17" s="95" t="n">
        <f aca="false">H17*1.3106</f>
        <v>2344.676506</v>
      </c>
      <c r="M17" s="95" t="n">
        <f aca="false">I17*1.3106</f>
        <v>2860.1518685</v>
      </c>
      <c r="N17" s="95" t="n">
        <f aca="false">J17*1.3106</f>
        <v>5204.8283745</v>
      </c>
      <c r="P17" s="95" t="n">
        <f aca="false">L17*1.2209</f>
        <v>2862.6155461754</v>
      </c>
      <c r="Q17" s="95" t="n">
        <f aca="false">M17*1.2209</f>
        <v>3491.95941625165</v>
      </c>
      <c r="R17" s="95" t="n">
        <f aca="false">N17*1.2209</f>
        <v>6354.57496242705</v>
      </c>
      <c r="S17" s="91" t="n">
        <f aca="false">R17-N17</f>
        <v>1149.74658792705</v>
      </c>
      <c r="T17" s="0" t="n">
        <v>22.09</v>
      </c>
    </row>
    <row r="18" customFormat="false" ht="14.05" hidden="false" customHeight="false" outlineLevel="0" collapsed="false">
      <c r="A18" s="94"/>
      <c r="B18" s="94"/>
      <c r="C18" s="94" t="s">
        <v>1605</v>
      </c>
      <c r="D18" s="95" t="n">
        <v>1154.2</v>
      </c>
      <c r="E18" s="95" t="n">
        <v>1407.95</v>
      </c>
      <c r="F18" s="96" t="n">
        <f aca="false">+D18+E18</f>
        <v>2562.15</v>
      </c>
      <c r="H18" s="95" t="n">
        <f aca="false">D18*1.55</f>
        <v>1789.01</v>
      </c>
      <c r="I18" s="95" t="n">
        <f aca="false">E18*1.55</f>
        <v>2182.3225</v>
      </c>
      <c r="J18" s="95" t="n">
        <f aca="false">F18*1.55</f>
        <v>3971.3325</v>
      </c>
      <c r="L18" s="95" t="n">
        <f aca="false">H18*1.3106</f>
        <v>2344.676506</v>
      </c>
      <c r="M18" s="95" t="n">
        <f aca="false">I18*1.3106</f>
        <v>2860.1518685</v>
      </c>
      <c r="N18" s="95" t="n">
        <f aca="false">J18*1.3106</f>
        <v>5204.8283745</v>
      </c>
      <c r="P18" s="95" t="n">
        <f aca="false">L18*1.2209</f>
        <v>2862.6155461754</v>
      </c>
      <c r="Q18" s="95" t="n">
        <f aca="false">M18*1.2209</f>
        <v>3491.95941625165</v>
      </c>
      <c r="R18" s="95" t="n">
        <f aca="false">N18*1.2209</f>
        <v>6354.57496242705</v>
      </c>
      <c r="S18" s="91" t="n">
        <f aca="false">R18-N18</f>
        <v>1149.74658792705</v>
      </c>
      <c r="T18" s="0" t="n">
        <v>22.09</v>
      </c>
    </row>
    <row r="19" customFormat="false" ht="14.05" hidden="false" customHeight="false" outlineLevel="0" collapsed="false">
      <c r="A19" s="94" t="s">
        <v>1606</v>
      </c>
      <c r="B19" s="94"/>
      <c r="C19" s="99" t="s">
        <v>1607</v>
      </c>
      <c r="D19" s="95" t="n">
        <v>2923.2</v>
      </c>
      <c r="E19" s="95" t="n">
        <v>4380.45</v>
      </c>
      <c r="F19" s="96" t="n">
        <v>7303</v>
      </c>
      <c r="H19" s="95" t="n">
        <f aca="false">D19*1.55</f>
        <v>4530.96</v>
      </c>
      <c r="I19" s="95" t="n">
        <f aca="false">E19*1.55</f>
        <v>6789.6975</v>
      </c>
      <c r="J19" s="95" t="n">
        <f aca="false">F19*1.55</f>
        <v>11319.65</v>
      </c>
      <c r="L19" s="95" t="n">
        <f aca="false">H19*1.3106</f>
        <v>5938.276176</v>
      </c>
      <c r="M19" s="95" t="n">
        <f aca="false">I19*1.3106</f>
        <v>8898.5775435</v>
      </c>
      <c r="N19" s="95" t="n">
        <f aca="false">J19*1.3106</f>
        <v>14835.53329</v>
      </c>
      <c r="P19" s="95" t="n">
        <f aca="false">L19*1.2209</f>
        <v>7250.0413832784</v>
      </c>
      <c r="Q19" s="95" t="n">
        <f aca="false">M19*1.2209</f>
        <v>10864.2733228592</v>
      </c>
      <c r="R19" s="95" t="n">
        <f aca="false">N19*1.2209</f>
        <v>18112.702593761</v>
      </c>
      <c r="S19" s="91" t="n">
        <f aca="false">R19-N19</f>
        <v>3277.169303761</v>
      </c>
      <c r="T19" s="0" t="n">
        <v>22.09</v>
      </c>
    </row>
    <row r="20" customFormat="false" ht="14.15" hidden="false" customHeight="true" outlineLevel="0" collapsed="false">
      <c r="A20" s="92" t="s">
        <v>1608</v>
      </c>
      <c r="B20" s="92"/>
      <c r="C20" s="92"/>
      <c r="D20" s="93" t="s">
        <v>1594</v>
      </c>
      <c r="E20" s="93" t="s">
        <v>43</v>
      </c>
      <c r="F20" s="93" t="s">
        <v>1587</v>
      </c>
      <c r="H20" s="93" t="s">
        <v>1594</v>
      </c>
      <c r="I20" s="93" t="s">
        <v>43</v>
      </c>
      <c r="J20" s="93" t="s">
        <v>1587</v>
      </c>
      <c r="L20" s="93" t="s">
        <v>1594</v>
      </c>
      <c r="M20" s="93" t="s">
        <v>43</v>
      </c>
      <c r="N20" s="93" t="s">
        <v>1587</v>
      </c>
      <c r="P20" s="93" t="s">
        <v>1594</v>
      </c>
      <c r="Q20" s="93" t="s">
        <v>43</v>
      </c>
      <c r="R20" s="93" t="s">
        <v>1587</v>
      </c>
      <c r="S20" s="91"/>
    </row>
    <row r="21" customFormat="false" ht="25.35" hidden="false" customHeight="true" outlineLevel="0" collapsed="false">
      <c r="A21" s="100" t="s">
        <v>1609</v>
      </c>
      <c r="B21" s="100"/>
      <c r="C21" s="100"/>
      <c r="D21" s="95" t="n">
        <v>0</v>
      </c>
      <c r="E21" s="95" t="n">
        <v>0</v>
      </c>
      <c r="F21" s="95"/>
      <c r="H21" s="95" t="n">
        <v>0</v>
      </c>
      <c r="I21" s="95" t="n">
        <v>0</v>
      </c>
      <c r="J21" s="95"/>
      <c r="L21" s="95" t="n">
        <v>0</v>
      </c>
      <c r="M21" s="95" t="n">
        <v>0</v>
      </c>
      <c r="N21" s="95"/>
      <c r="P21" s="95" t="n">
        <v>0</v>
      </c>
      <c r="Q21" s="95" t="n">
        <v>0</v>
      </c>
      <c r="R21" s="95"/>
      <c r="S21" s="91"/>
    </row>
    <row r="22" customFormat="false" ht="14.05" hidden="false" customHeight="false" outlineLevel="0" collapsed="false">
      <c r="A22" s="94" t="s">
        <v>1610</v>
      </c>
      <c r="B22" s="94"/>
      <c r="C22" s="99" t="s">
        <v>1611</v>
      </c>
      <c r="D22" s="95" t="n">
        <v>1616.75</v>
      </c>
      <c r="E22" s="95" t="n">
        <v>1977.8</v>
      </c>
      <c r="F22" s="96" t="n">
        <f aca="false">+D22+E22</f>
        <v>3594.55</v>
      </c>
      <c r="H22" s="95" t="n">
        <f aca="false">D22*1.55</f>
        <v>2505.9625</v>
      </c>
      <c r="I22" s="95" t="n">
        <f aca="false">E22*1.55</f>
        <v>3065.59</v>
      </c>
      <c r="J22" s="95" t="n">
        <f aca="false">F22*1.55</f>
        <v>5571.5525</v>
      </c>
      <c r="L22" s="95" t="n">
        <f aca="false">H22*1.3106</f>
        <v>3284.3144525</v>
      </c>
      <c r="M22" s="95" t="n">
        <f aca="false">I22*1.3106</f>
        <v>4017.762254</v>
      </c>
      <c r="N22" s="95" t="n">
        <f aca="false">J22*1.3106</f>
        <v>7302.0767065</v>
      </c>
      <c r="P22" s="95" t="n">
        <f aca="false">L22*1.2209</f>
        <v>4009.81951505725</v>
      </c>
      <c r="Q22" s="95" t="n">
        <f aca="false">M22*1.2209</f>
        <v>4905.2859359086</v>
      </c>
      <c r="R22" s="95" t="n">
        <f aca="false">N22*1.2209</f>
        <v>8915.10545096585</v>
      </c>
      <c r="S22" s="91" t="n">
        <f aca="false">R22-N22</f>
        <v>1613.02874446585</v>
      </c>
      <c r="T22" s="0" t="n">
        <v>22.09</v>
      </c>
    </row>
    <row r="23" customFormat="false" ht="22.35" hidden="false" customHeight="false" outlineLevel="0" collapsed="false">
      <c r="A23" s="94" t="s">
        <v>1612</v>
      </c>
      <c r="B23" s="94"/>
      <c r="C23" s="99" t="s">
        <v>1613</v>
      </c>
      <c r="D23" s="95" t="n">
        <v>2322.9</v>
      </c>
      <c r="E23" s="95" t="n">
        <v>3530.75</v>
      </c>
      <c r="F23" s="96" t="n">
        <f aca="false">+D23+E23</f>
        <v>5853.65</v>
      </c>
      <c r="H23" s="95" t="n">
        <f aca="false">D23*1.55</f>
        <v>3600.495</v>
      </c>
      <c r="I23" s="95" t="n">
        <f aca="false">E23*1.55</f>
        <v>5472.6625</v>
      </c>
      <c r="J23" s="95" t="n">
        <f aca="false">F23*1.55</f>
        <v>9073.1575</v>
      </c>
      <c r="L23" s="95" t="n">
        <f aca="false">H23*1.3106</f>
        <v>4718.808747</v>
      </c>
      <c r="M23" s="95" t="n">
        <f aca="false">I23*1.3106</f>
        <v>7172.4714725</v>
      </c>
      <c r="N23" s="95" t="n">
        <f aca="false">J23*1.3106</f>
        <v>11891.2802195</v>
      </c>
      <c r="P23" s="95" t="n">
        <f aca="false">L23*1.2209</f>
        <v>5761.1935992123</v>
      </c>
      <c r="Q23" s="95" t="n">
        <f aca="false">M23*1.2209</f>
        <v>8756.87042077525</v>
      </c>
      <c r="R23" s="95" t="n">
        <f aca="false">N23*1.2209</f>
        <v>14518.0640199876</v>
      </c>
      <c r="S23" s="91" t="n">
        <f aca="false">R23-N23</f>
        <v>2626.78380048755</v>
      </c>
      <c r="T23" s="0" t="n">
        <v>22.09</v>
      </c>
    </row>
    <row r="24" customFormat="false" ht="14.05" hidden="false" customHeight="false" outlineLevel="0" collapsed="false">
      <c r="A24" s="94" t="s">
        <v>1614</v>
      </c>
      <c r="B24" s="94"/>
      <c r="C24" s="99" t="s">
        <v>1615</v>
      </c>
      <c r="D24" s="95" t="n">
        <v>3604.7</v>
      </c>
      <c r="E24" s="95" t="n">
        <v>26042</v>
      </c>
      <c r="F24" s="96" t="n">
        <f aca="false">+D24+E24</f>
        <v>29646.7</v>
      </c>
      <c r="H24" s="95" t="n">
        <f aca="false">D24*1.55</f>
        <v>5587.285</v>
      </c>
      <c r="I24" s="95" t="n">
        <f aca="false">E24*1.55</f>
        <v>40365.1</v>
      </c>
      <c r="J24" s="95" t="n">
        <f aca="false">F24*1.55</f>
        <v>45952.385</v>
      </c>
      <c r="L24" s="95" t="n">
        <f aca="false">H24*1.3106</f>
        <v>7322.695721</v>
      </c>
      <c r="M24" s="95" t="n">
        <f aca="false">I24*1.3106</f>
        <v>52902.50006</v>
      </c>
      <c r="N24" s="95" t="n">
        <f aca="false">J24*1.3106</f>
        <v>60225.195781</v>
      </c>
      <c r="P24" s="95" t="n">
        <f aca="false">L24*1.2209</f>
        <v>8940.2792057689</v>
      </c>
      <c r="Q24" s="95" t="n">
        <f aca="false">M24*1.2209</f>
        <v>64588.662323254</v>
      </c>
      <c r="R24" s="95" t="n">
        <f aca="false">N24*1.2209</f>
        <v>73528.9415290229</v>
      </c>
      <c r="S24" s="91" t="n">
        <f aca="false">R24-N24</f>
        <v>13303.7457480229</v>
      </c>
      <c r="T24" s="0" t="n">
        <v>22.09</v>
      </c>
    </row>
    <row r="25" customFormat="false" ht="14.05" hidden="false" customHeight="false" outlineLevel="0" collapsed="false">
      <c r="S25" s="91"/>
    </row>
    <row r="26" customFormat="false" ht="14.15" hidden="false" customHeight="true" outlineLevel="0" collapsed="false">
      <c r="A26" s="101" t="s">
        <v>1616</v>
      </c>
      <c r="B26" s="101"/>
      <c r="C26" s="101"/>
      <c r="D26" s="101"/>
      <c r="E26" s="101"/>
      <c r="F26" s="101"/>
      <c r="H26" s="101"/>
      <c r="I26" s="101"/>
      <c r="J26" s="101"/>
      <c r="L26" s="101"/>
      <c r="M26" s="101"/>
      <c r="N26" s="101"/>
      <c r="P26" s="101"/>
      <c r="Q26" s="101"/>
      <c r="R26" s="101"/>
      <c r="S26" s="91"/>
    </row>
    <row r="27" customFormat="false" ht="25.35" hidden="false" customHeight="true" outlineLevel="0" collapsed="false">
      <c r="A27" s="102" t="s">
        <v>1617</v>
      </c>
      <c r="B27" s="102"/>
      <c r="C27" s="102"/>
      <c r="D27" s="103" t="s">
        <v>1618</v>
      </c>
      <c r="E27" s="103" t="s">
        <v>43</v>
      </c>
      <c r="F27" s="103" t="s">
        <v>1587</v>
      </c>
      <c r="H27" s="103" t="s">
        <v>1618</v>
      </c>
      <c r="I27" s="103" t="s">
        <v>43</v>
      </c>
      <c r="J27" s="103" t="s">
        <v>1587</v>
      </c>
      <c r="L27" s="103" t="s">
        <v>1618</v>
      </c>
      <c r="M27" s="103" t="s">
        <v>43</v>
      </c>
      <c r="N27" s="103" t="s">
        <v>1587</v>
      </c>
      <c r="P27" s="103" t="s">
        <v>1618</v>
      </c>
      <c r="Q27" s="103" t="s">
        <v>43</v>
      </c>
      <c r="R27" s="103" t="s">
        <v>1587</v>
      </c>
      <c r="S27" s="91"/>
    </row>
    <row r="28" customFormat="false" ht="14.05" hidden="false" customHeight="false" outlineLevel="0" collapsed="false">
      <c r="A28" s="104" t="s">
        <v>1619</v>
      </c>
      <c r="B28" s="104" t="n">
        <v>703410</v>
      </c>
      <c r="C28" s="105" t="s">
        <v>1620</v>
      </c>
      <c r="D28" s="106" t="n">
        <v>852.6</v>
      </c>
      <c r="E28" s="106" t="n">
        <v>3069.65</v>
      </c>
      <c r="F28" s="107" t="n">
        <f aca="false">853+3070</f>
        <v>3923</v>
      </c>
      <c r="H28" s="106" t="n">
        <f aca="false">D28*1.55</f>
        <v>1321.53</v>
      </c>
      <c r="I28" s="106" t="n">
        <f aca="false">E28*1.55</f>
        <v>4757.9575</v>
      </c>
      <c r="J28" s="106" t="n">
        <f aca="false">F28*1.55</f>
        <v>6080.65</v>
      </c>
      <c r="L28" s="106" t="n">
        <f aca="false">H28*1.3106</f>
        <v>1731.997218</v>
      </c>
      <c r="M28" s="106" t="n">
        <f aca="false">I28*1.3106</f>
        <v>6235.7790995</v>
      </c>
      <c r="N28" s="106" t="n">
        <f aca="false">J28*1.3106</f>
        <v>7969.29989</v>
      </c>
      <c r="P28" s="106" t="n">
        <f aca="false">L28*1.2209</f>
        <v>2114.5954034562</v>
      </c>
      <c r="Q28" s="106" t="n">
        <f aca="false">M28*1.2209</f>
        <v>7613.26270257955</v>
      </c>
      <c r="R28" s="106" t="n">
        <f aca="false">N28*1.2209</f>
        <v>9729.718235701</v>
      </c>
      <c r="S28" s="91" t="n">
        <f aca="false">R28-N28</f>
        <v>1760.418345701</v>
      </c>
      <c r="T28" s="0" t="n">
        <v>22.09</v>
      </c>
    </row>
    <row r="29" customFormat="false" ht="14.05" hidden="false" customHeight="false" outlineLevel="0" collapsed="false">
      <c r="A29" s="104" t="s">
        <v>1621</v>
      </c>
      <c r="B29" s="104" t="n">
        <v>703412</v>
      </c>
      <c r="C29" s="105" t="s">
        <v>1622</v>
      </c>
      <c r="D29" s="106" t="n">
        <v>852.6</v>
      </c>
      <c r="E29" s="106" t="n">
        <v>2117</v>
      </c>
      <c r="F29" s="107" t="n">
        <f aca="false">853+2117</f>
        <v>2970</v>
      </c>
      <c r="H29" s="106" t="n">
        <f aca="false">D29*1.55</f>
        <v>1321.53</v>
      </c>
      <c r="I29" s="106" t="n">
        <f aca="false">E29*1.55</f>
        <v>3281.35</v>
      </c>
      <c r="J29" s="106" t="n">
        <f aca="false">F29*1.55</f>
        <v>4603.5</v>
      </c>
      <c r="L29" s="106" t="n">
        <f aca="false">H29*1.3106</f>
        <v>1731.997218</v>
      </c>
      <c r="M29" s="106" t="n">
        <f aca="false">I29*1.3106</f>
        <v>4300.53731</v>
      </c>
      <c r="N29" s="106" t="n">
        <f aca="false">J29*1.3106</f>
        <v>6033.3471</v>
      </c>
      <c r="P29" s="106" t="n">
        <f aca="false">L29*1.2209</f>
        <v>2114.5954034562</v>
      </c>
      <c r="Q29" s="106" t="n">
        <f aca="false">M29*1.2209</f>
        <v>5250.526001779</v>
      </c>
      <c r="R29" s="106" t="n">
        <f aca="false">N29*1.2209</f>
        <v>7366.11347439</v>
      </c>
      <c r="S29" s="91" t="n">
        <f aca="false">R29-N29</f>
        <v>1332.76637439</v>
      </c>
      <c r="T29" s="0" t="n">
        <v>22.09</v>
      </c>
    </row>
    <row r="30" customFormat="false" ht="14.05" hidden="false" customHeight="false" outlineLevel="0" collapsed="false">
      <c r="A30" s="104" t="s">
        <v>1623</v>
      </c>
      <c r="B30" s="104"/>
      <c r="C30" s="105" t="s">
        <v>1624</v>
      </c>
      <c r="D30" s="106" t="n">
        <v>852.6</v>
      </c>
      <c r="E30" s="106" t="n">
        <v>3069.65</v>
      </c>
      <c r="F30" s="107" t="n">
        <f aca="false">853+3070</f>
        <v>3923</v>
      </c>
      <c r="H30" s="106" t="n">
        <f aca="false">D30*1.55</f>
        <v>1321.53</v>
      </c>
      <c r="I30" s="106" t="n">
        <f aca="false">E30*1.55</f>
        <v>4757.9575</v>
      </c>
      <c r="J30" s="106" t="n">
        <f aca="false">F30*1.55</f>
        <v>6080.65</v>
      </c>
      <c r="L30" s="106" t="n">
        <f aca="false">H30*1.3106</f>
        <v>1731.997218</v>
      </c>
      <c r="M30" s="106" t="n">
        <f aca="false">I30*1.3106</f>
        <v>6235.7790995</v>
      </c>
      <c r="N30" s="106" t="n">
        <f aca="false">J30*1.3106</f>
        <v>7969.29989</v>
      </c>
      <c r="P30" s="106" t="n">
        <f aca="false">L30*1.2209</f>
        <v>2114.5954034562</v>
      </c>
      <c r="Q30" s="106" t="n">
        <f aca="false">M30*1.2209</f>
        <v>7613.26270257955</v>
      </c>
      <c r="R30" s="106" t="n">
        <f aca="false">N30*1.2209</f>
        <v>9729.718235701</v>
      </c>
      <c r="S30" s="91" t="n">
        <f aca="false">R30-N30</f>
        <v>1760.418345701</v>
      </c>
      <c r="T30" s="0" t="n">
        <v>22.09</v>
      </c>
    </row>
    <row r="31" customFormat="false" ht="14.05" hidden="false" customHeight="false" outlineLevel="0" collapsed="false">
      <c r="A31" s="104" t="s">
        <v>1625</v>
      </c>
      <c r="B31" s="104"/>
      <c r="C31" s="105" t="s">
        <v>1626</v>
      </c>
      <c r="D31" s="106" t="n">
        <v>852.6</v>
      </c>
      <c r="E31" s="106" t="n">
        <v>3069.65</v>
      </c>
      <c r="F31" s="107" t="n">
        <f aca="false">853+3070</f>
        <v>3923</v>
      </c>
      <c r="H31" s="106" t="n">
        <f aca="false">D31*1.55</f>
        <v>1321.53</v>
      </c>
      <c r="I31" s="106" t="n">
        <f aca="false">E31*1.55</f>
        <v>4757.9575</v>
      </c>
      <c r="J31" s="106" t="n">
        <f aca="false">F31*1.55</f>
        <v>6080.65</v>
      </c>
      <c r="L31" s="106" t="n">
        <f aca="false">H31*1.3106</f>
        <v>1731.997218</v>
      </c>
      <c r="M31" s="106" t="n">
        <f aca="false">I31*1.3106</f>
        <v>6235.7790995</v>
      </c>
      <c r="N31" s="106" t="n">
        <f aca="false">J31*1.3106</f>
        <v>7969.29989</v>
      </c>
      <c r="P31" s="106" t="n">
        <f aca="false">L31*1.2209</f>
        <v>2114.5954034562</v>
      </c>
      <c r="Q31" s="106" t="n">
        <f aca="false">M31*1.2209</f>
        <v>7613.26270257955</v>
      </c>
      <c r="R31" s="106" t="n">
        <f aca="false">N31*1.2209</f>
        <v>9729.718235701</v>
      </c>
      <c r="S31" s="91" t="n">
        <f aca="false">R31-N31</f>
        <v>1760.418345701</v>
      </c>
      <c r="T31" s="0" t="n">
        <v>22.09</v>
      </c>
    </row>
    <row r="32" customFormat="false" ht="14.05" hidden="false" customHeight="false" outlineLevel="0" collapsed="false">
      <c r="A32" s="104" t="s">
        <v>1627</v>
      </c>
      <c r="B32" s="104"/>
      <c r="C32" s="105" t="s">
        <v>1628</v>
      </c>
      <c r="D32" s="106" t="n">
        <v>852.6</v>
      </c>
      <c r="E32" s="106" t="n">
        <v>3069.65</v>
      </c>
      <c r="F32" s="107" t="n">
        <f aca="false">853+3070</f>
        <v>3923</v>
      </c>
      <c r="H32" s="106" t="n">
        <f aca="false">D32*1.55</f>
        <v>1321.53</v>
      </c>
      <c r="I32" s="106" t="n">
        <f aca="false">E32*1.55</f>
        <v>4757.9575</v>
      </c>
      <c r="J32" s="106" t="n">
        <f aca="false">F32*1.55</f>
        <v>6080.65</v>
      </c>
      <c r="L32" s="106" t="n">
        <f aca="false">H32*1.3106</f>
        <v>1731.997218</v>
      </c>
      <c r="M32" s="106" t="n">
        <f aca="false">I32*1.3106</f>
        <v>6235.7790995</v>
      </c>
      <c r="N32" s="106" t="n">
        <f aca="false">J32*1.3106</f>
        <v>7969.29989</v>
      </c>
      <c r="P32" s="106" t="n">
        <f aca="false">L32*1.2209</f>
        <v>2114.5954034562</v>
      </c>
      <c r="Q32" s="106" t="n">
        <f aca="false">M32*1.2209</f>
        <v>7613.26270257955</v>
      </c>
      <c r="R32" s="106" t="n">
        <f aca="false">N32*1.2209</f>
        <v>9729.718235701</v>
      </c>
      <c r="S32" s="91" t="n">
        <f aca="false">R32-N32</f>
        <v>1760.418345701</v>
      </c>
      <c r="T32" s="0" t="n">
        <v>22.09</v>
      </c>
    </row>
    <row r="33" customFormat="false" ht="14.05" hidden="false" customHeight="false" outlineLevel="0" collapsed="false">
      <c r="A33" s="104" t="s">
        <v>1629</v>
      </c>
      <c r="B33" s="104"/>
      <c r="C33" s="105" t="s">
        <v>1630</v>
      </c>
      <c r="D33" s="106" t="n">
        <v>852.6</v>
      </c>
      <c r="E33" s="106" t="n">
        <v>3069.65</v>
      </c>
      <c r="F33" s="107" t="n">
        <f aca="false">853+3070</f>
        <v>3923</v>
      </c>
      <c r="H33" s="106" t="n">
        <f aca="false">D33*1.55</f>
        <v>1321.53</v>
      </c>
      <c r="I33" s="106" t="n">
        <f aca="false">E33*1.55</f>
        <v>4757.9575</v>
      </c>
      <c r="J33" s="106" t="n">
        <f aca="false">F33*1.55</f>
        <v>6080.65</v>
      </c>
      <c r="L33" s="106" t="n">
        <f aca="false">H33*1.3106</f>
        <v>1731.997218</v>
      </c>
      <c r="M33" s="106" t="n">
        <f aca="false">I33*1.3106</f>
        <v>6235.7790995</v>
      </c>
      <c r="N33" s="106" t="n">
        <f aca="false">J33*1.3106</f>
        <v>7969.29989</v>
      </c>
      <c r="P33" s="106" t="n">
        <f aca="false">L33*1.2209</f>
        <v>2114.5954034562</v>
      </c>
      <c r="Q33" s="106" t="n">
        <f aca="false">M33*1.2209</f>
        <v>7613.26270257955</v>
      </c>
      <c r="R33" s="106" t="n">
        <f aca="false">N33*1.2209</f>
        <v>9729.718235701</v>
      </c>
      <c r="S33" s="91" t="n">
        <f aca="false">R33-N33</f>
        <v>1760.418345701</v>
      </c>
      <c r="T33" s="0" t="n">
        <v>22.09</v>
      </c>
    </row>
    <row r="34" customFormat="false" ht="14.05" hidden="false" customHeight="false" outlineLevel="0" collapsed="false">
      <c r="A34" s="104" t="s">
        <v>1631</v>
      </c>
      <c r="B34" s="104"/>
      <c r="C34" s="105" t="s">
        <v>1632</v>
      </c>
      <c r="D34" s="106" t="n">
        <v>852.6</v>
      </c>
      <c r="E34" s="106" t="n">
        <v>3069.65</v>
      </c>
      <c r="F34" s="107" t="n">
        <f aca="false">853+3070</f>
        <v>3923</v>
      </c>
      <c r="H34" s="106" t="n">
        <f aca="false">D34*1.55</f>
        <v>1321.53</v>
      </c>
      <c r="I34" s="106" t="n">
        <f aca="false">E34*1.55</f>
        <v>4757.9575</v>
      </c>
      <c r="J34" s="106" t="n">
        <f aca="false">F34*1.55</f>
        <v>6080.65</v>
      </c>
      <c r="L34" s="106" t="n">
        <f aca="false">H34*1.3106</f>
        <v>1731.997218</v>
      </c>
      <c r="M34" s="106" t="n">
        <f aca="false">I34*1.3106</f>
        <v>6235.7790995</v>
      </c>
      <c r="N34" s="106" t="n">
        <f aca="false">J34*1.3106</f>
        <v>7969.29989</v>
      </c>
      <c r="P34" s="106" t="n">
        <f aca="false">L34*1.2209</f>
        <v>2114.5954034562</v>
      </c>
      <c r="Q34" s="106" t="n">
        <f aca="false">M34*1.2209</f>
        <v>7613.26270257955</v>
      </c>
      <c r="R34" s="106" t="n">
        <f aca="false">N34*1.2209</f>
        <v>9729.718235701</v>
      </c>
      <c r="S34" s="91" t="n">
        <f aca="false">R34-N34</f>
        <v>1760.418345701</v>
      </c>
      <c r="T34" s="0" t="n">
        <v>22.09</v>
      </c>
    </row>
    <row r="35" customFormat="false" ht="14.05" hidden="false" customHeight="false" outlineLevel="0" collapsed="false">
      <c r="A35" s="104" t="s">
        <v>1633</v>
      </c>
      <c r="B35" s="104"/>
      <c r="C35" s="105" t="s">
        <v>1634</v>
      </c>
      <c r="D35" s="106" t="n">
        <v>852.6</v>
      </c>
      <c r="E35" s="106" t="n">
        <v>2277.95</v>
      </c>
      <c r="F35" s="107" t="n">
        <f aca="false">+D35+E35</f>
        <v>3130.55</v>
      </c>
      <c r="H35" s="106" t="n">
        <f aca="false">D35*1.55</f>
        <v>1321.53</v>
      </c>
      <c r="I35" s="106" t="n">
        <f aca="false">E35*1.55</f>
        <v>3530.8225</v>
      </c>
      <c r="J35" s="106" t="n">
        <f aca="false">F35*1.55</f>
        <v>4852.3525</v>
      </c>
      <c r="L35" s="106" t="n">
        <f aca="false">H35*1.3106</f>
        <v>1731.997218</v>
      </c>
      <c r="M35" s="106" t="n">
        <f aca="false">I35*1.3106</f>
        <v>4627.4959685</v>
      </c>
      <c r="N35" s="106" t="n">
        <f aca="false">J35*1.3106</f>
        <v>6359.4931865</v>
      </c>
      <c r="P35" s="106" t="n">
        <f aca="false">L35*1.2209</f>
        <v>2114.5954034562</v>
      </c>
      <c r="Q35" s="106" t="n">
        <f aca="false">M35*1.2209</f>
        <v>5649.70982794165</v>
      </c>
      <c r="R35" s="106" t="n">
        <f aca="false">N35*1.2209</f>
        <v>7764.30523139785</v>
      </c>
      <c r="S35" s="91" t="n">
        <f aca="false">R35-N35</f>
        <v>1404.81204489785</v>
      </c>
      <c r="T35" s="0" t="n">
        <v>22.09</v>
      </c>
    </row>
    <row r="36" customFormat="false" ht="14.05" hidden="false" customHeight="false" outlineLevel="0" collapsed="false">
      <c r="A36" s="104" t="s">
        <v>1635</v>
      </c>
      <c r="B36" s="104"/>
      <c r="C36" s="105" t="s">
        <v>1636</v>
      </c>
      <c r="D36" s="106" t="n">
        <v>852.6</v>
      </c>
      <c r="E36" s="106" t="n">
        <v>3069.65</v>
      </c>
      <c r="F36" s="107" t="n">
        <f aca="false">853+3070</f>
        <v>3923</v>
      </c>
      <c r="H36" s="106" t="n">
        <f aca="false">D36*1.55</f>
        <v>1321.53</v>
      </c>
      <c r="I36" s="106" t="n">
        <f aca="false">E36*1.55</f>
        <v>4757.9575</v>
      </c>
      <c r="J36" s="106" t="n">
        <f aca="false">F36*1.55</f>
        <v>6080.65</v>
      </c>
      <c r="L36" s="106" t="n">
        <f aca="false">H36*1.3106</f>
        <v>1731.997218</v>
      </c>
      <c r="M36" s="106" t="n">
        <f aca="false">I36*1.3106</f>
        <v>6235.7790995</v>
      </c>
      <c r="N36" s="106" t="n">
        <f aca="false">J36*1.3106</f>
        <v>7969.29989</v>
      </c>
      <c r="P36" s="106" t="n">
        <f aca="false">L36*1.2209</f>
        <v>2114.5954034562</v>
      </c>
      <c r="Q36" s="106" t="n">
        <f aca="false">M36*1.2209</f>
        <v>7613.26270257955</v>
      </c>
      <c r="R36" s="106" t="n">
        <f aca="false">N36*1.2209</f>
        <v>9729.718235701</v>
      </c>
      <c r="S36" s="91" t="n">
        <f aca="false">R36-N36</f>
        <v>1760.418345701</v>
      </c>
      <c r="T36" s="0" t="n">
        <v>22.09</v>
      </c>
    </row>
    <row r="37" customFormat="false" ht="14.05" hidden="false" customHeight="false" outlineLevel="0" collapsed="false">
      <c r="A37" s="104" t="s">
        <v>1637</v>
      </c>
      <c r="B37" s="104" t="n">
        <v>703417</v>
      </c>
      <c r="C37" s="105" t="s">
        <v>1638</v>
      </c>
      <c r="D37" s="106" t="n">
        <v>852.6</v>
      </c>
      <c r="E37" s="106" t="n">
        <v>4542.85</v>
      </c>
      <c r="F37" s="107" t="n">
        <v>5396</v>
      </c>
      <c r="H37" s="106" t="n">
        <f aca="false">D37*1.55</f>
        <v>1321.53</v>
      </c>
      <c r="I37" s="106" t="n">
        <f aca="false">E37*1.55</f>
        <v>7041.4175</v>
      </c>
      <c r="J37" s="106" t="n">
        <f aca="false">F37*1.55</f>
        <v>8363.8</v>
      </c>
      <c r="L37" s="106" t="n">
        <f aca="false">H37*1.3106</f>
        <v>1731.997218</v>
      </c>
      <c r="M37" s="106" t="n">
        <f aca="false">I37*1.3106</f>
        <v>9228.4817755</v>
      </c>
      <c r="N37" s="106" t="n">
        <f aca="false">J37*1.3106</f>
        <v>10961.59628</v>
      </c>
      <c r="P37" s="106" t="n">
        <f aca="false">L37*1.2209</f>
        <v>2114.5954034562</v>
      </c>
      <c r="Q37" s="106" t="n">
        <f aca="false">M37*1.2209</f>
        <v>11267.053399708</v>
      </c>
      <c r="R37" s="106" t="n">
        <f aca="false">N37*1.2209</f>
        <v>13383.012898252</v>
      </c>
      <c r="S37" s="91" t="n">
        <f aca="false">R37-N37</f>
        <v>2421.416618252</v>
      </c>
      <c r="T37" s="0" t="n">
        <v>22.09</v>
      </c>
    </row>
    <row r="38" customFormat="false" ht="14.05" hidden="false" customHeight="false" outlineLevel="0" collapsed="false">
      <c r="A38" s="104" t="s">
        <v>1639</v>
      </c>
      <c r="B38" s="104" t="n">
        <v>703419</v>
      </c>
      <c r="C38" s="105" t="s">
        <v>1640</v>
      </c>
      <c r="D38" s="106" t="n">
        <v>852.6</v>
      </c>
      <c r="E38" s="106" t="n">
        <v>3568.45</v>
      </c>
      <c r="F38" s="107" t="n">
        <f aca="false">+D38+E38</f>
        <v>4421.05</v>
      </c>
      <c r="H38" s="106" t="n">
        <f aca="false">D38*1.55</f>
        <v>1321.53</v>
      </c>
      <c r="I38" s="106" t="n">
        <f aca="false">E38*1.55</f>
        <v>5531.0975</v>
      </c>
      <c r="J38" s="106" t="n">
        <f aca="false">F38*1.55</f>
        <v>6852.6275</v>
      </c>
      <c r="L38" s="106" t="n">
        <f aca="false">H38*1.3106</f>
        <v>1731.997218</v>
      </c>
      <c r="M38" s="106" t="n">
        <f aca="false">I38*1.3106</f>
        <v>7249.0563835</v>
      </c>
      <c r="N38" s="106" t="n">
        <f aca="false">J38*1.3106</f>
        <v>8981.0536015</v>
      </c>
      <c r="P38" s="106" t="n">
        <f aca="false">L38*1.2209</f>
        <v>2114.5954034562</v>
      </c>
      <c r="Q38" s="106" t="n">
        <f aca="false">M38*1.2209</f>
        <v>8850.37293861515</v>
      </c>
      <c r="R38" s="106" t="n">
        <f aca="false">N38*1.2209</f>
        <v>10964.9683420714</v>
      </c>
      <c r="S38" s="91" t="n">
        <f aca="false">R38-N38</f>
        <v>1983.91474057135</v>
      </c>
      <c r="T38" s="0" t="n">
        <v>22.09</v>
      </c>
    </row>
    <row r="39" customFormat="false" ht="14.05" hidden="false" customHeight="false" outlineLevel="0" collapsed="false">
      <c r="A39" s="104" t="s">
        <v>1641</v>
      </c>
      <c r="B39" s="104"/>
      <c r="C39" s="105" t="s">
        <v>1642</v>
      </c>
      <c r="D39" s="106" t="n">
        <v>852.6</v>
      </c>
      <c r="E39" s="106" t="n">
        <v>2277.95</v>
      </c>
      <c r="F39" s="107" t="n">
        <f aca="false">+D39+E39</f>
        <v>3130.55</v>
      </c>
      <c r="H39" s="106" t="n">
        <f aca="false">D39*1.55</f>
        <v>1321.53</v>
      </c>
      <c r="I39" s="106" t="n">
        <f aca="false">E39*1.55</f>
        <v>3530.8225</v>
      </c>
      <c r="J39" s="106" t="n">
        <f aca="false">F39*1.55</f>
        <v>4852.3525</v>
      </c>
      <c r="L39" s="106" t="n">
        <f aca="false">H39*1.3106</f>
        <v>1731.997218</v>
      </c>
      <c r="M39" s="106" t="n">
        <f aca="false">I39*1.3106</f>
        <v>4627.4959685</v>
      </c>
      <c r="N39" s="106" t="n">
        <f aca="false">J39*1.3106</f>
        <v>6359.4931865</v>
      </c>
      <c r="P39" s="106" t="n">
        <f aca="false">L39*1.2209</f>
        <v>2114.5954034562</v>
      </c>
      <c r="Q39" s="106" t="n">
        <f aca="false">M39*1.2209</f>
        <v>5649.70982794165</v>
      </c>
      <c r="R39" s="106" t="n">
        <f aca="false">N39*1.2209</f>
        <v>7764.30523139785</v>
      </c>
      <c r="S39" s="91" t="n">
        <f aca="false">R39-N39</f>
        <v>1404.81204489785</v>
      </c>
      <c r="T39" s="0" t="n">
        <v>22.09</v>
      </c>
    </row>
    <row r="40" customFormat="false" ht="14.05" hidden="false" customHeight="false" outlineLevel="0" collapsed="false">
      <c r="A40" s="104" t="s">
        <v>1643</v>
      </c>
      <c r="B40" s="104"/>
      <c r="C40" s="105" t="s">
        <v>1644</v>
      </c>
      <c r="D40" s="106" t="n">
        <v>852.6</v>
      </c>
      <c r="E40" s="106" t="n">
        <v>2277.95</v>
      </c>
      <c r="F40" s="107" t="n">
        <f aca="false">+D40+E40</f>
        <v>3130.55</v>
      </c>
      <c r="H40" s="106" t="n">
        <f aca="false">D40*1.55</f>
        <v>1321.53</v>
      </c>
      <c r="I40" s="106" t="n">
        <f aca="false">E40*1.55</f>
        <v>3530.8225</v>
      </c>
      <c r="J40" s="106" t="n">
        <f aca="false">F40*1.55</f>
        <v>4852.3525</v>
      </c>
      <c r="L40" s="106" t="n">
        <f aca="false">H40*1.3106</f>
        <v>1731.997218</v>
      </c>
      <c r="M40" s="106" t="n">
        <f aca="false">I40*1.3106</f>
        <v>4627.4959685</v>
      </c>
      <c r="N40" s="106" t="n">
        <f aca="false">J40*1.3106</f>
        <v>6359.4931865</v>
      </c>
      <c r="P40" s="106" t="n">
        <f aca="false">L40*1.2209</f>
        <v>2114.5954034562</v>
      </c>
      <c r="Q40" s="106" t="n">
        <f aca="false">M40*1.2209</f>
        <v>5649.70982794165</v>
      </c>
      <c r="R40" s="106" t="n">
        <f aca="false">N40*1.2209</f>
        <v>7764.30523139785</v>
      </c>
      <c r="S40" s="91" t="n">
        <f aca="false">R40-N40</f>
        <v>1404.81204489785</v>
      </c>
      <c r="T40" s="0" t="n">
        <v>22.09</v>
      </c>
    </row>
    <row r="41" customFormat="false" ht="14.05" hidden="false" customHeight="false" outlineLevel="0" collapsed="false">
      <c r="A41" s="104" t="s">
        <v>1645</v>
      </c>
      <c r="B41" s="104"/>
      <c r="C41" s="105" t="s">
        <v>1646</v>
      </c>
      <c r="D41" s="106" t="n">
        <v>852.6</v>
      </c>
      <c r="E41" s="106" t="n">
        <v>2277.95</v>
      </c>
      <c r="F41" s="107" t="n">
        <f aca="false">+D41+E41</f>
        <v>3130.55</v>
      </c>
      <c r="H41" s="106" t="n">
        <f aca="false">D41*1.55</f>
        <v>1321.53</v>
      </c>
      <c r="I41" s="106" t="n">
        <f aca="false">E41*1.55</f>
        <v>3530.8225</v>
      </c>
      <c r="J41" s="106" t="n">
        <f aca="false">F41*1.55</f>
        <v>4852.3525</v>
      </c>
      <c r="L41" s="106" t="n">
        <f aca="false">H41*1.3106</f>
        <v>1731.997218</v>
      </c>
      <c r="M41" s="106" t="n">
        <f aca="false">I41*1.3106</f>
        <v>4627.4959685</v>
      </c>
      <c r="N41" s="106" t="n">
        <f aca="false">J41*1.3106</f>
        <v>6359.4931865</v>
      </c>
      <c r="P41" s="106" t="n">
        <f aca="false">L41*1.2209</f>
        <v>2114.5954034562</v>
      </c>
      <c r="Q41" s="106" t="n">
        <f aca="false">M41*1.2209</f>
        <v>5649.70982794165</v>
      </c>
      <c r="R41" s="106" t="n">
        <f aca="false">N41*1.2209</f>
        <v>7764.30523139785</v>
      </c>
      <c r="S41" s="91" t="n">
        <f aca="false">R41-N41</f>
        <v>1404.81204489785</v>
      </c>
      <c r="T41" s="0" t="n">
        <v>22.09</v>
      </c>
    </row>
    <row r="42" customFormat="false" ht="14.05" hidden="false" customHeight="false" outlineLevel="0" collapsed="false">
      <c r="A42" s="104" t="s">
        <v>1647</v>
      </c>
      <c r="B42" s="104"/>
      <c r="C42" s="105" t="s">
        <v>1648</v>
      </c>
      <c r="D42" s="106" t="n">
        <v>852.6</v>
      </c>
      <c r="E42" s="106" t="n">
        <v>2277.95</v>
      </c>
      <c r="F42" s="107" t="n">
        <f aca="false">+D42+E42</f>
        <v>3130.55</v>
      </c>
      <c r="H42" s="106" t="n">
        <f aca="false">D42*1.55</f>
        <v>1321.53</v>
      </c>
      <c r="I42" s="106" t="n">
        <f aca="false">E42*1.55</f>
        <v>3530.8225</v>
      </c>
      <c r="J42" s="106" t="n">
        <f aca="false">F42*1.55</f>
        <v>4852.3525</v>
      </c>
      <c r="L42" s="106" t="n">
        <f aca="false">H42*1.3106</f>
        <v>1731.997218</v>
      </c>
      <c r="M42" s="106" t="n">
        <f aca="false">I42*1.3106</f>
        <v>4627.4959685</v>
      </c>
      <c r="N42" s="106" t="n">
        <f aca="false">J42*1.3106</f>
        <v>6359.4931865</v>
      </c>
      <c r="P42" s="106" t="n">
        <f aca="false">L42*1.2209</f>
        <v>2114.5954034562</v>
      </c>
      <c r="Q42" s="106" t="n">
        <f aca="false">M42*1.2209</f>
        <v>5649.70982794165</v>
      </c>
      <c r="R42" s="106" t="n">
        <f aca="false">N42*1.2209</f>
        <v>7764.30523139785</v>
      </c>
      <c r="S42" s="91" t="n">
        <f aca="false">R42-N42</f>
        <v>1404.81204489785</v>
      </c>
      <c r="T42" s="0" t="n">
        <v>22.09</v>
      </c>
    </row>
    <row r="43" customFormat="false" ht="14.05" hidden="false" customHeight="false" outlineLevel="0" collapsed="false">
      <c r="A43" s="104" t="s">
        <v>1649</v>
      </c>
      <c r="B43" s="104"/>
      <c r="C43" s="105" t="s">
        <v>1650</v>
      </c>
      <c r="D43" s="106" t="n">
        <v>852.6</v>
      </c>
      <c r="E43" s="106" t="n">
        <v>2277.95</v>
      </c>
      <c r="F43" s="107" t="n">
        <f aca="false">+D43+E43</f>
        <v>3130.55</v>
      </c>
      <c r="H43" s="106" t="n">
        <f aca="false">D43*1.55</f>
        <v>1321.53</v>
      </c>
      <c r="I43" s="106" t="n">
        <f aca="false">E43*1.55</f>
        <v>3530.8225</v>
      </c>
      <c r="J43" s="106" t="n">
        <f aca="false">F43*1.55</f>
        <v>4852.3525</v>
      </c>
      <c r="L43" s="106" t="n">
        <f aca="false">H43*1.3106</f>
        <v>1731.997218</v>
      </c>
      <c r="M43" s="106" t="n">
        <f aca="false">I43*1.3106</f>
        <v>4627.4959685</v>
      </c>
      <c r="N43" s="106" t="n">
        <f aca="false">J43*1.3106</f>
        <v>6359.4931865</v>
      </c>
      <c r="P43" s="106" t="n">
        <f aca="false">L43*1.2209</f>
        <v>2114.5954034562</v>
      </c>
      <c r="Q43" s="106" t="n">
        <f aca="false">M43*1.2209</f>
        <v>5649.70982794165</v>
      </c>
      <c r="R43" s="106" t="n">
        <f aca="false">N43*1.2209</f>
        <v>7764.30523139785</v>
      </c>
      <c r="S43" s="91" t="n">
        <f aca="false">R43-N43</f>
        <v>1404.81204489785</v>
      </c>
      <c r="T43" s="0" t="n">
        <v>22.09</v>
      </c>
    </row>
    <row r="44" customFormat="false" ht="14.05" hidden="false" customHeight="false" outlineLevel="0" collapsed="false">
      <c r="A44" s="104" t="s">
        <v>1651</v>
      </c>
      <c r="B44" s="104"/>
      <c r="C44" s="105" t="s">
        <v>1652</v>
      </c>
      <c r="D44" s="106" t="n">
        <v>852.6</v>
      </c>
      <c r="E44" s="106" t="n">
        <v>2277.95</v>
      </c>
      <c r="F44" s="107" t="n">
        <f aca="false">+D44+E44</f>
        <v>3130.55</v>
      </c>
      <c r="H44" s="106" t="n">
        <f aca="false">D44*1.55</f>
        <v>1321.53</v>
      </c>
      <c r="I44" s="106" t="n">
        <f aca="false">E44*1.55</f>
        <v>3530.8225</v>
      </c>
      <c r="J44" s="106" t="n">
        <f aca="false">F44*1.55</f>
        <v>4852.3525</v>
      </c>
      <c r="L44" s="106" t="n">
        <f aca="false">H44*1.3106</f>
        <v>1731.997218</v>
      </c>
      <c r="M44" s="106" t="n">
        <f aca="false">I44*1.3106</f>
        <v>4627.4959685</v>
      </c>
      <c r="N44" s="106" t="n">
        <f aca="false">J44*1.3106</f>
        <v>6359.4931865</v>
      </c>
      <c r="P44" s="106" t="n">
        <f aca="false">L44*1.2209</f>
        <v>2114.5954034562</v>
      </c>
      <c r="Q44" s="106" t="n">
        <f aca="false">M44*1.2209</f>
        <v>5649.70982794165</v>
      </c>
      <c r="R44" s="106" t="n">
        <f aca="false">N44*1.2209</f>
        <v>7764.30523139785</v>
      </c>
      <c r="S44" s="91" t="n">
        <f aca="false">R44-N44</f>
        <v>1404.81204489785</v>
      </c>
      <c r="T44" s="0" t="n">
        <v>22.09</v>
      </c>
    </row>
    <row r="45" customFormat="false" ht="14.05" hidden="false" customHeight="false" outlineLevel="0" collapsed="false">
      <c r="A45" s="104" t="s">
        <v>1653</v>
      </c>
      <c r="B45" s="104"/>
      <c r="C45" s="105" t="s">
        <v>1654</v>
      </c>
      <c r="D45" s="106" t="n">
        <v>852.6</v>
      </c>
      <c r="E45" s="106" t="n">
        <v>2277.95</v>
      </c>
      <c r="F45" s="107" t="n">
        <f aca="false">+D45+E45</f>
        <v>3130.55</v>
      </c>
      <c r="H45" s="106" t="n">
        <f aca="false">D45*1.55</f>
        <v>1321.53</v>
      </c>
      <c r="I45" s="106" t="n">
        <f aca="false">E45*1.55</f>
        <v>3530.8225</v>
      </c>
      <c r="J45" s="106" t="n">
        <f aca="false">F45*1.55</f>
        <v>4852.3525</v>
      </c>
      <c r="L45" s="106" t="n">
        <f aca="false">H45*1.3106</f>
        <v>1731.997218</v>
      </c>
      <c r="M45" s="106" t="n">
        <f aca="false">I45*1.3106</f>
        <v>4627.4959685</v>
      </c>
      <c r="N45" s="106" t="n">
        <f aca="false">J45*1.3106</f>
        <v>6359.4931865</v>
      </c>
      <c r="P45" s="106" t="n">
        <f aca="false">L45*1.2209</f>
        <v>2114.5954034562</v>
      </c>
      <c r="Q45" s="106" t="n">
        <f aca="false">M45*1.2209</f>
        <v>5649.70982794165</v>
      </c>
      <c r="R45" s="106" t="n">
        <f aca="false">N45*1.2209</f>
        <v>7764.30523139785</v>
      </c>
      <c r="S45" s="91" t="n">
        <f aca="false">R45-N45</f>
        <v>1404.81204489785</v>
      </c>
      <c r="T45" s="0" t="n">
        <v>22.09</v>
      </c>
    </row>
    <row r="46" customFormat="false" ht="14.05" hidden="false" customHeight="false" outlineLevel="0" collapsed="false">
      <c r="A46" s="104" t="s">
        <v>1655</v>
      </c>
      <c r="B46" s="104"/>
      <c r="C46" s="105" t="s">
        <v>1656</v>
      </c>
      <c r="D46" s="106" t="n">
        <v>852.6</v>
      </c>
      <c r="E46" s="106" t="n">
        <v>2277.95</v>
      </c>
      <c r="F46" s="107" t="n">
        <f aca="false">+D46+E46</f>
        <v>3130.55</v>
      </c>
      <c r="H46" s="106" t="n">
        <f aca="false">D46*1.55</f>
        <v>1321.53</v>
      </c>
      <c r="I46" s="106" t="n">
        <f aca="false">E46*1.55</f>
        <v>3530.8225</v>
      </c>
      <c r="J46" s="106" t="n">
        <f aca="false">F46*1.55</f>
        <v>4852.3525</v>
      </c>
      <c r="L46" s="106" t="n">
        <f aca="false">H46*1.3106</f>
        <v>1731.997218</v>
      </c>
      <c r="M46" s="106" t="n">
        <f aca="false">I46*1.3106</f>
        <v>4627.4959685</v>
      </c>
      <c r="N46" s="106" t="n">
        <f aca="false">J46*1.3106</f>
        <v>6359.4931865</v>
      </c>
      <c r="P46" s="106" t="n">
        <f aca="false">L46*1.2209</f>
        <v>2114.5954034562</v>
      </c>
      <c r="Q46" s="106" t="n">
        <f aca="false">M46*1.2209</f>
        <v>5649.70982794165</v>
      </c>
      <c r="R46" s="106" t="n">
        <f aca="false">N46*1.2209</f>
        <v>7764.30523139785</v>
      </c>
      <c r="S46" s="91" t="n">
        <f aca="false">R46-N46</f>
        <v>1404.81204489785</v>
      </c>
      <c r="T46" s="0" t="n">
        <v>22.09</v>
      </c>
    </row>
    <row r="47" customFormat="false" ht="14.05" hidden="false" customHeight="false" outlineLevel="0" collapsed="false">
      <c r="A47" s="104" t="s">
        <v>1657</v>
      </c>
      <c r="B47" s="104"/>
      <c r="C47" s="105" t="s">
        <v>1658</v>
      </c>
      <c r="D47" s="106" t="n">
        <v>852.6</v>
      </c>
      <c r="E47" s="106" t="n">
        <v>2277.95</v>
      </c>
      <c r="F47" s="107" t="n">
        <f aca="false">+D47+E47</f>
        <v>3130.55</v>
      </c>
      <c r="H47" s="106" t="n">
        <f aca="false">D47*1.55</f>
        <v>1321.53</v>
      </c>
      <c r="I47" s="106" t="n">
        <f aca="false">E47*1.55</f>
        <v>3530.8225</v>
      </c>
      <c r="J47" s="106" t="n">
        <f aca="false">F47*1.55</f>
        <v>4852.3525</v>
      </c>
      <c r="L47" s="106" t="n">
        <f aca="false">H47*1.3106</f>
        <v>1731.997218</v>
      </c>
      <c r="M47" s="106" t="n">
        <f aca="false">I47*1.3106</f>
        <v>4627.4959685</v>
      </c>
      <c r="N47" s="106" t="n">
        <f aca="false">J47*1.3106</f>
        <v>6359.4931865</v>
      </c>
      <c r="P47" s="106" t="n">
        <f aca="false">L47*1.2209</f>
        <v>2114.5954034562</v>
      </c>
      <c r="Q47" s="106" t="n">
        <f aca="false">M47*1.2209</f>
        <v>5649.70982794165</v>
      </c>
      <c r="R47" s="106" t="n">
        <f aca="false">N47*1.2209</f>
        <v>7764.30523139785</v>
      </c>
      <c r="S47" s="91" t="n">
        <f aca="false">R47-N47</f>
        <v>1404.81204489785</v>
      </c>
      <c r="T47" s="0" t="n">
        <v>22.09</v>
      </c>
    </row>
    <row r="48" customFormat="false" ht="14.05" hidden="false" customHeight="false" outlineLevel="0" collapsed="false">
      <c r="A48" s="104" t="s">
        <v>1659</v>
      </c>
      <c r="B48" s="104" t="n">
        <v>703421</v>
      </c>
      <c r="C48" s="105" t="s">
        <v>1660</v>
      </c>
      <c r="D48" s="106" t="n">
        <v>852.6</v>
      </c>
      <c r="E48" s="106" t="n">
        <v>3208.85</v>
      </c>
      <c r="F48" s="107" t="n">
        <v>4062</v>
      </c>
      <c r="H48" s="106" t="n">
        <f aca="false">D48*1.55</f>
        <v>1321.53</v>
      </c>
      <c r="I48" s="106" t="n">
        <f aca="false">E48*1.55</f>
        <v>4973.7175</v>
      </c>
      <c r="J48" s="106" t="n">
        <f aca="false">F48*1.55</f>
        <v>6296.1</v>
      </c>
      <c r="L48" s="106" t="n">
        <f aca="false">H48*1.3106</f>
        <v>1731.997218</v>
      </c>
      <c r="M48" s="106" t="n">
        <f aca="false">I48*1.3106</f>
        <v>6518.5541555</v>
      </c>
      <c r="N48" s="106" t="n">
        <f aca="false">J48*1.3106</f>
        <v>8251.66866</v>
      </c>
      <c r="P48" s="106" t="n">
        <f aca="false">L48*1.2209</f>
        <v>2114.5954034562</v>
      </c>
      <c r="Q48" s="106" t="n">
        <f aca="false">M48*1.2209</f>
        <v>7958.50276844995</v>
      </c>
      <c r="R48" s="106" t="n">
        <f aca="false">N48*1.2209</f>
        <v>10074.462266994</v>
      </c>
      <c r="S48" s="91" t="n">
        <f aca="false">R48-N48</f>
        <v>1822.793606994</v>
      </c>
      <c r="T48" s="0" t="n">
        <v>22.09</v>
      </c>
    </row>
    <row r="49" customFormat="false" ht="14.05" hidden="false" customHeight="false" outlineLevel="0" collapsed="false">
      <c r="A49" s="104" t="s">
        <v>1661</v>
      </c>
      <c r="B49" s="104" t="n">
        <v>703422</v>
      </c>
      <c r="C49" s="105" t="s">
        <v>1662</v>
      </c>
      <c r="D49" s="106" t="n">
        <v>852.6</v>
      </c>
      <c r="E49" s="106" t="n">
        <v>3208.85</v>
      </c>
      <c r="F49" s="107" t="n">
        <v>4062</v>
      </c>
      <c r="H49" s="106" t="n">
        <f aca="false">D49*1.55</f>
        <v>1321.53</v>
      </c>
      <c r="I49" s="106" t="n">
        <f aca="false">E49*1.55</f>
        <v>4973.7175</v>
      </c>
      <c r="J49" s="106" t="n">
        <f aca="false">F49*1.55</f>
        <v>6296.1</v>
      </c>
      <c r="L49" s="106" t="n">
        <f aca="false">H49*1.3106</f>
        <v>1731.997218</v>
      </c>
      <c r="M49" s="106" t="n">
        <f aca="false">I49*1.3106</f>
        <v>6518.5541555</v>
      </c>
      <c r="N49" s="106" t="n">
        <f aca="false">J49*1.3106</f>
        <v>8251.66866</v>
      </c>
      <c r="P49" s="106" t="n">
        <f aca="false">L49*1.2209</f>
        <v>2114.5954034562</v>
      </c>
      <c r="Q49" s="106" t="n">
        <f aca="false">M49*1.2209</f>
        <v>7958.50276844995</v>
      </c>
      <c r="R49" s="106" t="n">
        <f aca="false">N49*1.2209</f>
        <v>10074.462266994</v>
      </c>
      <c r="S49" s="91" t="n">
        <f aca="false">R49-N49</f>
        <v>1822.793606994</v>
      </c>
      <c r="T49" s="0" t="n">
        <v>22.09</v>
      </c>
    </row>
    <row r="50" customFormat="false" ht="14.05" hidden="false" customHeight="false" outlineLevel="0" collapsed="false">
      <c r="A50" s="104" t="s">
        <v>1663</v>
      </c>
      <c r="B50" s="104" t="n">
        <v>703423</v>
      </c>
      <c r="C50" s="105" t="s">
        <v>1664</v>
      </c>
      <c r="D50" s="106" t="n">
        <v>852.6</v>
      </c>
      <c r="E50" s="106" t="n">
        <v>3208.85</v>
      </c>
      <c r="F50" s="107" t="n">
        <v>4062</v>
      </c>
      <c r="H50" s="106" t="n">
        <f aca="false">D50*1.55</f>
        <v>1321.53</v>
      </c>
      <c r="I50" s="106" t="n">
        <f aca="false">E50*1.55</f>
        <v>4973.7175</v>
      </c>
      <c r="J50" s="106" t="n">
        <f aca="false">F50*1.55</f>
        <v>6296.1</v>
      </c>
      <c r="L50" s="106" t="n">
        <f aca="false">H50*1.3106</f>
        <v>1731.997218</v>
      </c>
      <c r="M50" s="106" t="n">
        <f aca="false">I50*1.3106</f>
        <v>6518.5541555</v>
      </c>
      <c r="N50" s="106" t="n">
        <f aca="false">J50*1.3106</f>
        <v>8251.66866</v>
      </c>
      <c r="P50" s="106" t="n">
        <f aca="false">L50*1.2209</f>
        <v>2114.5954034562</v>
      </c>
      <c r="Q50" s="106" t="n">
        <f aca="false">M50*1.2209</f>
        <v>7958.50276844995</v>
      </c>
      <c r="R50" s="106" t="n">
        <f aca="false">N50*1.2209</f>
        <v>10074.462266994</v>
      </c>
      <c r="S50" s="91" t="n">
        <f aca="false">R50-N50</f>
        <v>1822.793606994</v>
      </c>
      <c r="T50" s="0" t="n">
        <v>22.09</v>
      </c>
    </row>
    <row r="51" customFormat="false" ht="14.05" hidden="false" customHeight="false" outlineLevel="0" collapsed="false">
      <c r="A51" s="104" t="s">
        <v>1665</v>
      </c>
      <c r="B51" s="104" t="n">
        <v>703424</v>
      </c>
      <c r="C51" s="105" t="s">
        <v>1666</v>
      </c>
      <c r="D51" s="106" t="n">
        <v>852.6</v>
      </c>
      <c r="E51" s="106" t="n">
        <v>2277.95</v>
      </c>
      <c r="F51" s="107" t="n">
        <f aca="false">+D51+E51</f>
        <v>3130.55</v>
      </c>
      <c r="H51" s="106" t="n">
        <f aca="false">D51*1.55</f>
        <v>1321.53</v>
      </c>
      <c r="I51" s="106" t="n">
        <f aca="false">E51*1.55</f>
        <v>3530.8225</v>
      </c>
      <c r="J51" s="106" t="n">
        <f aca="false">F51*1.55</f>
        <v>4852.3525</v>
      </c>
      <c r="L51" s="106" t="n">
        <f aca="false">H51*1.3106</f>
        <v>1731.997218</v>
      </c>
      <c r="M51" s="106" t="n">
        <f aca="false">I51*1.3106</f>
        <v>4627.4959685</v>
      </c>
      <c r="N51" s="106" t="n">
        <f aca="false">J51*1.3106</f>
        <v>6359.4931865</v>
      </c>
      <c r="P51" s="106" t="n">
        <f aca="false">L51*1.2209</f>
        <v>2114.5954034562</v>
      </c>
      <c r="Q51" s="106" t="n">
        <f aca="false">M51*1.2209</f>
        <v>5649.70982794165</v>
      </c>
      <c r="R51" s="106" t="n">
        <f aca="false">N51*1.2209</f>
        <v>7764.30523139785</v>
      </c>
      <c r="S51" s="91" t="n">
        <f aca="false">R51-N51</f>
        <v>1404.81204489785</v>
      </c>
      <c r="T51" s="0" t="n">
        <v>22.09</v>
      </c>
    </row>
    <row r="52" customFormat="false" ht="14.15" hidden="false" customHeight="true" outlineLevel="0" collapsed="false">
      <c r="A52" s="101" t="s">
        <v>1667</v>
      </c>
      <c r="B52" s="101"/>
      <c r="C52" s="101"/>
      <c r="D52" s="103" t="s">
        <v>1618</v>
      </c>
      <c r="E52" s="103" t="s">
        <v>43</v>
      </c>
      <c r="F52" s="103" t="s">
        <v>1587</v>
      </c>
      <c r="H52" s="103" t="s">
        <v>1618</v>
      </c>
      <c r="I52" s="103" t="s">
        <v>43</v>
      </c>
      <c r="J52" s="103" t="s">
        <v>1587</v>
      </c>
      <c r="L52" s="103" t="s">
        <v>1618</v>
      </c>
      <c r="M52" s="103" t="s">
        <v>43</v>
      </c>
      <c r="N52" s="103" t="s">
        <v>1587</v>
      </c>
      <c r="P52" s="103" t="s">
        <v>1618</v>
      </c>
      <c r="Q52" s="103" t="s">
        <v>43</v>
      </c>
      <c r="R52" s="103" t="s">
        <v>1587</v>
      </c>
      <c r="S52" s="91"/>
    </row>
    <row r="53" customFormat="false" ht="25.35" hidden="false" customHeight="true" outlineLevel="0" collapsed="false">
      <c r="A53" s="108" t="s">
        <v>1668</v>
      </c>
      <c r="B53" s="108"/>
      <c r="C53" s="108"/>
      <c r="D53" s="106"/>
      <c r="E53" s="106"/>
      <c r="F53" s="107"/>
      <c r="H53" s="106"/>
      <c r="I53" s="106"/>
      <c r="J53" s="107"/>
      <c r="L53" s="106"/>
      <c r="M53" s="106"/>
      <c r="N53" s="107"/>
      <c r="P53" s="106"/>
      <c r="Q53" s="106"/>
      <c r="R53" s="107"/>
      <c r="S53" s="91"/>
    </row>
    <row r="54" customFormat="false" ht="14.05" hidden="false" customHeight="false" outlineLevel="0" collapsed="false">
      <c r="A54" s="104" t="s">
        <v>1669</v>
      </c>
      <c r="B54" s="104"/>
      <c r="C54" s="105" t="s">
        <v>1670</v>
      </c>
      <c r="D54" s="106" t="n">
        <v>852.6</v>
      </c>
      <c r="E54" s="106" t="n">
        <v>3770</v>
      </c>
      <c r="F54" s="107" t="n">
        <f aca="false">+D54+E54</f>
        <v>4622.6</v>
      </c>
      <c r="H54" s="106" t="n">
        <f aca="false">D54*1.55</f>
        <v>1321.53</v>
      </c>
      <c r="I54" s="106" t="n">
        <f aca="false">E54*1.55</f>
        <v>5843.5</v>
      </c>
      <c r="J54" s="106" t="n">
        <f aca="false">F54*1.55</f>
        <v>7165.03</v>
      </c>
      <c r="L54" s="106" t="n">
        <f aca="false">H54*1.3106</f>
        <v>1731.997218</v>
      </c>
      <c r="M54" s="106" t="n">
        <f aca="false">I54*1.3106</f>
        <v>7658.4911</v>
      </c>
      <c r="N54" s="106" t="n">
        <f aca="false">J54*1.3106</f>
        <v>9390.488318</v>
      </c>
      <c r="P54" s="106" t="n">
        <f aca="false">L54*1.2209</f>
        <v>2114.5954034562</v>
      </c>
      <c r="Q54" s="106" t="n">
        <f aca="false">M54*1.2209</f>
        <v>9350.25178399</v>
      </c>
      <c r="R54" s="106" t="n">
        <f aca="false">N54*1.2209</f>
        <v>11464.8471874462</v>
      </c>
      <c r="S54" s="91" t="n">
        <f aca="false">R54-N54</f>
        <v>2074.3588694462</v>
      </c>
      <c r="T54" s="0" t="n">
        <v>22.09</v>
      </c>
    </row>
    <row r="55" customFormat="false" ht="14.05" hidden="false" customHeight="false" outlineLevel="0" collapsed="false">
      <c r="A55" s="104" t="s">
        <v>1671</v>
      </c>
      <c r="B55" s="104"/>
      <c r="C55" s="105" t="s">
        <v>1672</v>
      </c>
      <c r="D55" s="106" t="n">
        <v>852.6</v>
      </c>
      <c r="E55" s="106" t="n">
        <v>3770</v>
      </c>
      <c r="F55" s="107" t="n">
        <f aca="false">+D55+E55</f>
        <v>4622.6</v>
      </c>
      <c r="H55" s="106" t="n">
        <f aca="false">D55*1.55</f>
        <v>1321.53</v>
      </c>
      <c r="I55" s="106" t="n">
        <f aca="false">E55*1.55</f>
        <v>5843.5</v>
      </c>
      <c r="J55" s="106" t="n">
        <f aca="false">F55*1.55</f>
        <v>7165.03</v>
      </c>
      <c r="L55" s="106" t="n">
        <f aca="false">H55*1.3106</f>
        <v>1731.997218</v>
      </c>
      <c r="M55" s="106" t="n">
        <f aca="false">I55*1.3106</f>
        <v>7658.4911</v>
      </c>
      <c r="N55" s="106" t="n">
        <f aca="false">J55*1.3106</f>
        <v>9390.488318</v>
      </c>
      <c r="P55" s="106" t="n">
        <f aca="false">L55*1.2209</f>
        <v>2114.5954034562</v>
      </c>
      <c r="Q55" s="106" t="n">
        <f aca="false">M55*1.2209</f>
        <v>9350.25178399</v>
      </c>
      <c r="R55" s="106" t="n">
        <f aca="false">N55*1.2209</f>
        <v>11464.8471874462</v>
      </c>
      <c r="S55" s="91" t="n">
        <f aca="false">R55-N55</f>
        <v>2074.3588694462</v>
      </c>
      <c r="T55" s="0" t="n">
        <v>22.09</v>
      </c>
    </row>
    <row r="56" customFormat="false" ht="14.05" hidden="false" customHeight="false" outlineLevel="0" collapsed="false">
      <c r="A56" s="104" t="s">
        <v>1673</v>
      </c>
      <c r="B56" s="104"/>
      <c r="C56" s="105" t="s">
        <v>1674</v>
      </c>
      <c r="D56" s="106" t="n">
        <v>852.6</v>
      </c>
      <c r="E56" s="106" t="n">
        <v>3770</v>
      </c>
      <c r="F56" s="107" t="n">
        <f aca="false">+D56+E56</f>
        <v>4622.6</v>
      </c>
      <c r="H56" s="106" t="n">
        <f aca="false">D56*1.55</f>
        <v>1321.53</v>
      </c>
      <c r="I56" s="106" t="n">
        <f aca="false">E56*1.55</f>
        <v>5843.5</v>
      </c>
      <c r="J56" s="106" t="n">
        <f aca="false">F56*1.55</f>
        <v>7165.03</v>
      </c>
      <c r="L56" s="106" t="n">
        <f aca="false">H56*1.3106</f>
        <v>1731.997218</v>
      </c>
      <c r="M56" s="106" t="n">
        <f aca="false">I56*1.3106</f>
        <v>7658.4911</v>
      </c>
      <c r="N56" s="106" t="n">
        <f aca="false">J56*1.3106</f>
        <v>9390.488318</v>
      </c>
      <c r="P56" s="106" t="n">
        <f aca="false">L56*1.2209</f>
        <v>2114.5954034562</v>
      </c>
      <c r="Q56" s="106" t="n">
        <f aca="false">M56*1.2209</f>
        <v>9350.25178399</v>
      </c>
      <c r="R56" s="106" t="n">
        <f aca="false">N56*1.2209</f>
        <v>11464.8471874462</v>
      </c>
      <c r="S56" s="91" t="n">
        <f aca="false">R56-N56</f>
        <v>2074.3588694462</v>
      </c>
      <c r="T56" s="0" t="n">
        <v>22.09</v>
      </c>
    </row>
    <row r="57" customFormat="false" ht="14.05" hidden="false" customHeight="false" outlineLevel="0" collapsed="false">
      <c r="A57" s="104" t="s">
        <v>1675</v>
      </c>
      <c r="B57" s="104"/>
      <c r="C57" s="105" t="s">
        <v>1676</v>
      </c>
      <c r="D57" s="106" t="n">
        <v>852.6</v>
      </c>
      <c r="E57" s="106" t="n">
        <v>3770</v>
      </c>
      <c r="F57" s="107" t="n">
        <f aca="false">+D57+E57</f>
        <v>4622.6</v>
      </c>
      <c r="H57" s="106" t="n">
        <f aca="false">D57*1.55</f>
        <v>1321.53</v>
      </c>
      <c r="I57" s="106" t="n">
        <f aca="false">E57*1.55</f>
        <v>5843.5</v>
      </c>
      <c r="J57" s="106" t="n">
        <f aca="false">F57*1.55</f>
        <v>7165.03</v>
      </c>
      <c r="L57" s="106" t="n">
        <f aca="false">H57*1.3106</f>
        <v>1731.997218</v>
      </c>
      <c r="M57" s="106" t="n">
        <f aca="false">I57*1.3106</f>
        <v>7658.4911</v>
      </c>
      <c r="N57" s="106" t="n">
        <f aca="false">J57*1.3106</f>
        <v>9390.488318</v>
      </c>
      <c r="P57" s="106" t="n">
        <f aca="false">L57*1.2209</f>
        <v>2114.5954034562</v>
      </c>
      <c r="Q57" s="106" t="n">
        <f aca="false">M57*1.2209</f>
        <v>9350.25178399</v>
      </c>
      <c r="R57" s="106" t="n">
        <f aca="false">N57*1.2209</f>
        <v>11464.8471874462</v>
      </c>
      <c r="S57" s="91" t="n">
        <f aca="false">R57-N57</f>
        <v>2074.3588694462</v>
      </c>
      <c r="T57" s="0" t="n">
        <v>22.09</v>
      </c>
    </row>
    <row r="58" customFormat="false" ht="14.15" hidden="false" customHeight="true" outlineLevel="0" collapsed="false">
      <c r="A58" s="101" t="s">
        <v>1677</v>
      </c>
      <c r="B58" s="101"/>
      <c r="C58" s="101"/>
      <c r="D58" s="103" t="s">
        <v>1618</v>
      </c>
      <c r="E58" s="103" t="s">
        <v>43</v>
      </c>
      <c r="F58" s="103" t="s">
        <v>1587</v>
      </c>
      <c r="H58" s="103" t="s">
        <v>1618</v>
      </c>
      <c r="I58" s="103" t="s">
        <v>43</v>
      </c>
      <c r="J58" s="103" t="s">
        <v>1587</v>
      </c>
      <c r="L58" s="103" t="s">
        <v>1618</v>
      </c>
      <c r="M58" s="103" t="s">
        <v>43</v>
      </c>
      <c r="N58" s="103" t="s">
        <v>1587</v>
      </c>
      <c r="P58" s="103" t="s">
        <v>1618</v>
      </c>
      <c r="Q58" s="103" t="s">
        <v>43</v>
      </c>
      <c r="R58" s="103" t="s">
        <v>1587</v>
      </c>
      <c r="S58" s="91"/>
    </row>
    <row r="59" customFormat="false" ht="14.05" hidden="false" customHeight="false" outlineLevel="0" collapsed="false">
      <c r="A59" s="104" t="s">
        <v>1678</v>
      </c>
      <c r="B59" s="104"/>
      <c r="C59" s="105" t="s">
        <v>1679</v>
      </c>
      <c r="D59" s="106" t="n">
        <v>852.6</v>
      </c>
      <c r="E59" s="106" t="n">
        <v>3770</v>
      </c>
      <c r="F59" s="107" t="n">
        <f aca="false">+D59+E59</f>
        <v>4622.6</v>
      </c>
      <c r="H59" s="106" t="n">
        <f aca="false">D59*1.55</f>
        <v>1321.53</v>
      </c>
      <c r="I59" s="106" t="n">
        <f aca="false">E59*1.55</f>
        <v>5843.5</v>
      </c>
      <c r="J59" s="106" t="n">
        <f aca="false">F59*1.55</f>
        <v>7165.03</v>
      </c>
      <c r="L59" s="106" t="n">
        <f aca="false">H59*1.3106</f>
        <v>1731.997218</v>
      </c>
      <c r="M59" s="106" t="n">
        <f aca="false">I59*1.3106</f>
        <v>7658.4911</v>
      </c>
      <c r="N59" s="106" t="n">
        <f aca="false">J59*1.3106</f>
        <v>9390.488318</v>
      </c>
      <c r="P59" s="106" t="n">
        <f aca="false">L59*1.2209</f>
        <v>2114.5954034562</v>
      </c>
      <c r="Q59" s="106" t="n">
        <f aca="false">M59*1.2209</f>
        <v>9350.25178399</v>
      </c>
      <c r="R59" s="106" t="n">
        <f aca="false">N59*1.2209</f>
        <v>11464.8471874462</v>
      </c>
      <c r="S59" s="91" t="n">
        <f aca="false">R59-N59</f>
        <v>2074.3588694462</v>
      </c>
      <c r="T59" s="0" t="n">
        <v>22.09</v>
      </c>
    </row>
    <row r="60" customFormat="false" ht="14.05" hidden="false" customHeight="false" outlineLevel="0" collapsed="false">
      <c r="A60" s="104" t="s">
        <v>1680</v>
      </c>
      <c r="B60" s="104"/>
      <c r="C60" s="105" t="s">
        <v>1681</v>
      </c>
      <c r="D60" s="106" t="n">
        <v>852.6</v>
      </c>
      <c r="E60" s="106" t="n">
        <v>3770</v>
      </c>
      <c r="F60" s="107" t="n">
        <f aca="false">+D60+E60</f>
        <v>4622.6</v>
      </c>
      <c r="H60" s="106" t="n">
        <f aca="false">D60*1.55</f>
        <v>1321.53</v>
      </c>
      <c r="I60" s="106" t="n">
        <f aca="false">E60*1.55</f>
        <v>5843.5</v>
      </c>
      <c r="J60" s="106" t="n">
        <f aca="false">F60*1.55</f>
        <v>7165.03</v>
      </c>
      <c r="L60" s="106" t="n">
        <f aca="false">H60*1.3106</f>
        <v>1731.997218</v>
      </c>
      <c r="M60" s="106" t="n">
        <f aca="false">I60*1.3106</f>
        <v>7658.4911</v>
      </c>
      <c r="N60" s="106" t="n">
        <f aca="false">J60*1.3106</f>
        <v>9390.488318</v>
      </c>
      <c r="P60" s="106" t="n">
        <f aca="false">L60*1.2209</f>
        <v>2114.5954034562</v>
      </c>
      <c r="Q60" s="106" t="n">
        <f aca="false">M60*1.2209</f>
        <v>9350.25178399</v>
      </c>
      <c r="R60" s="106" t="n">
        <f aca="false">N60*1.2209</f>
        <v>11464.8471874462</v>
      </c>
      <c r="S60" s="91" t="n">
        <f aca="false">R60-N60</f>
        <v>2074.3588694462</v>
      </c>
      <c r="T60" s="0" t="n">
        <v>22.09</v>
      </c>
    </row>
    <row r="61" customFormat="false" ht="14.05" hidden="false" customHeight="false" outlineLevel="0" collapsed="false">
      <c r="A61" s="104" t="s">
        <v>1682</v>
      </c>
      <c r="B61" s="104"/>
      <c r="C61" s="105" t="s">
        <v>1683</v>
      </c>
      <c r="D61" s="106" t="n">
        <v>852.6</v>
      </c>
      <c r="E61" s="106" t="n">
        <v>3477.1</v>
      </c>
      <c r="F61" s="107" t="n">
        <f aca="false">+D61+E61</f>
        <v>4329.7</v>
      </c>
      <c r="H61" s="106" t="n">
        <f aca="false">D61*1.55</f>
        <v>1321.53</v>
      </c>
      <c r="I61" s="106" t="n">
        <f aca="false">E61*1.55</f>
        <v>5389.505</v>
      </c>
      <c r="J61" s="106" t="n">
        <f aca="false">F61*1.55</f>
        <v>6711.035</v>
      </c>
      <c r="L61" s="106" t="n">
        <f aca="false">H61*1.3106</f>
        <v>1731.997218</v>
      </c>
      <c r="M61" s="106" t="n">
        <f aca="false">I61*1.3106</f>
        <v>7063.485253</v>
      </c>
      <c r="N61" s="106" t="n">
        <f aca="false">J61*1.3106</f>
        <v>8795.482471</v>
      </c>
      <c r="P61" s="106" t="n">
        <f aca="false">L61*1.2209</f>
        <v>2114.5954034562</v>
      </c>
      <c r="Q61" s="106" t="n">
        <f aca="false">M61*1.2209</f>
        <v>8623.8091453877</v>
      </c>
      <c r="R61" s="106" t="n">
        <f aca="false">N61*1.2209</f>
        <v>10738.4045488439</v>
      </c>
      <c r="S61" s="91" t="n">
        <f aca="false">R61-N61</f>
        <v>1942.9220778439</v>
      </c>
      <c r="T61" s="0" t="n">
        <v>22.09</v>
      </c>
    </row>
    <row r="62" customFormat="false" ht="14.05" hidden="false" customHeight="false" outlineLevel="0" collapsed="false">
      <c r="A62" s="104" t="s">
        <v>1684</v>
      </c>
      <c r="B62" s="104"/>
      <c r="C62" s="105" t="s">
        <v>1685</v>
      </c>
      <c r="D62" s="106" t="n">
        <v>852.6</v>
      </c>
      <c r="E62" s="106" t="n">
        <v>3770</v>
      </c>
      <c r="F62" s="107" t="n">
        <f aca="false">+D62+E62</f>
        <v>4622.6</v>
      </c>
      <c r="H62" s="106" t="n">
        <f aca="false">D62*1.55</f>
        <v>1321.53</v>
      </c>
      <c r="I62" s="106" t="n">
        <f aca="false">E62*1.55</f>
        <v>5843.5</v>
      </c>
      <c r="J62" s="106" t="n">
        <f aca="false">F62*1.55</f>
        <v>7165.03</v>
      </c>
      <c r="L62" s="106" t="n">
        <f aca="false">H62*1.3106</f>
        <v>1731.997218</v>
      </c>
      <c r="M62" s="106" t="n">
        <f aca="false">I62*1.3106</f>
        <v>7658.4911</v>
      </c>
      <c r="N62" s="106" t="n">
        <f aca="false">J62*1.3106</f>
        <v>9390.488318</v>
      </c>
      <c r="P62" s="106" t="n">
        <f aca="false">L62*1.2209</f>
        <v>2114.5954034562</v>
      </c>
      <c r="Q62" s="106" t="n">
        <f aca="false">M62*1.2209</f>
        <v>9350.25178399</v>
      </c>
      <c r="R62" s="106" t="n">
        <f aca="false">N62*1.2209</f>
        <v>11464.8471874462</v>
      </c>
      <c r="S62" s="91" t="n">
        <f aca="false">R62-N62</f>
        <v>2074.3588694462</v>
      </c>
      <c r="T62" s="0" t="n">
        <v>22.09</v>
      </c>
    </row>
    <row r="63" customFormat="false" ht="14.05" hidden="false" customHeight="false" outlineLevel="0" collapsed="false">
      <c r="A63" s="104" t="s">
        <v>1686</v>
      </c>
      <c r="B63" s="104"/>
      <c r="C63" s="105" t="s">
        <v>1687</v>
      </c>
      <c r="D63" s="106" t="n">
        <v>852.6</v>
      </c>
      <c r="E63" s="106" t="n">
        <v>5505.65</v>
      </c>
      <c r="F63" s="107" t="n">
        <v>6359</v>
      </c>
      <c r="H63" s="106" t="n">
        <f aca="false">D63*1.55</f>
        <v>1321.53</v>
      </c>
      <c r="I63" s="106" t="n">
        <f aca="false">E63*1.55</f>
        <v>8533.7575</v>
      </c>
      <c r="J63" s="106" t="n">
        <f aca="false">F63*1.55</f>
        <v>9856.45</v>
      </c>
      <c r="L63" s="106" t="n">
        <f aca="false">H63*1.3106</f>
        <v>1731.997218</v>
      </c>
      <c r="M63" s="106" t="n">
        <f aca="false">I63*1.3106</f>
        <v>11184.3425795</v>
      </c>
      <c r="N63" s="106" t="n">
        <f aca="false">J63*1.3106</f>
        <v>12917.86337</v>
      </c>
      <c r="P63" s="106" t="n">
        <f aca="false">L63*1.2209</f>
        <v>2114.5954034562</v>
      </c>
      <c r="Q63" s="106" t="n">
        <f aca="false">M63*1.2209</f>
        <v>13654.9638553116</v>
      </c>
      <c r="R63" s="106" t="n">
        <f aca="false">N63*1.2209</f>
        <v>15771.419388433</v>
      </c>
      <c r="S63" s="91" t="n">
        <f aca="false">R63-N63</f>
        <v>2853.556018433</v>
      </c>
      <c r="T63" s="0" t="n">
        <v>22.09</v>
      </c>
    </row>
    <row r="64" customFormat="false" ht="14.05" hidden="false" customHeight="false" outlineLevel="0" collapsed="false">
      <c r="A64" s="104" t="s">
        <v>1688</v>
      </c>
      <c r="B64" s="104"/>
      <c r="C64" s="105" t="s">
        <v>1689</v>
      </c>
      <c r="D64" s="106" t="n">
        <v>852.6</v>
      </c>
      <c r="E64" s="106" t="n">
        <v>4702.35</v>
      </c>
      <c r="F64" s="107" t="n">
        <f aca="false">+D64+E64</f>
        <v>5554.95</v>
      </c>
      <c r="H64" s="106" t="n">
        <f aca="false">D64*1.55</f>
        <v>1321.53</v>
      </c>
      <c r="I64" s="106" t="n">
        <f aca="false">E64*1.55</f>
        <v>7288.6425</v>
      </c>
      <c r="J64" s="106" t="n">
        <f aca="false">F64*1.55</f>
        <v>8610.1725</v>
      </c>
      <c r="L64" s="106" t="n">
        <f aca="false">H64*1.3106</f>
        <v>1731.997218</v>
      </c>
      <c r="M64" s="106" t="n">
        <f aca="false">I64*1.3106</f>
        <v>9552.4948605</v>
      </c>
      <c r="N64" s="106" t="n">
        <f aca="false">J64*1.3106</f>
        <v>11284.4920785</v>
      </c>
      <c r="P64" s="106" t="n">
        <f aca="false">L64*1.2209</f>
        <v>2114.5954034562</v>
      </c>
      <c r="Q64" s="106" t="n">
        <f aca="false">M64*1.2209</f>
        <v>11662.6409751845</v>
      </c>
      <c r="R64" s="106" t="n">
        <f aca="false">N64*1.2209</f>
        <v>13777.2363786407</v>
      </c>
      <c r="S64" s="91" t="n">
        <f aca="false">R64-N64</f>
        <v>2492.74430014065</v>
      </c>
      <c r="T64" s="0" t="n">
        <v>22.09</v>
      </c>
    </row>
    <row r="65" customFormat="false" ht="14.05" hidden="false" customHeight="false" outlineLevel="0" collapsed="false">
      <c r="A65" s="104" t="s">
        <v>1690</v>
      </c>
      <c r="B65" s="104"/>
      <c r="C65" s="105" t="s">
        <v>1691</v>
      </c>
      <c r="D65" s="106" t="n">
        <v>852.6</v>
      </c>
      <c r="E65" s="106" t="n">
        <v>3477.1</v>
      </c>
      <c r="F65" s="107" t="n">
        <f aca="false">+D65+E65</f>
        <v>4329.7</v>
      </c>
      <c r="H65" s="106" t="n">
        <f aca="false">D65*1.55</f>
        <v>1321.53</v>
      </c>
      <c r="I65" s="106" t="n">
        <f aca="false">E65*1.55</f>
        <v>5389.505</v>
      </c>
      <c r="J65" s="106" t="n">
        <f aca="false">F65*1.55</f>
        <v>6711.035</v>
      </c>
      <c r="L65" s="106" t="n">
        <f aca="false">H65*1.3106</f>
        <v>1731.997218</v>
      </c>
      <c r="M65" s="106" t="n">
        <f aca="false">I65*1.3106</f>
        <v>7063.485253</v>
      </c>
      <c r="N65" s="106" t="n">
        <f aca="false">J65*1.3106</f>
        <v>8795.482471</v>
      </c>
      <c r="P65" s="106" t="n">
        <f aca="false">L65*1.2209</f>
        <v>2114.5954034562</v>
      </c>
      <c r="Q65" s="106" t="n">
        <f aca="false">M65*1.2209</f>
        <v>8623.8091453877</v>
      </c>
      <c r="R65" s="106" t="n">
        <f aca="false">N65*1.2209</f>
        <v>10738.4045488439</v>
      </c>
      <c r="S65" s="91" t="n">
        <f aca="false">R65-N65</f>
        <v>1942.9220778439</v>
      </c>
      <c r="T65" s="0" t="n">
        <v>22.09</v>
      </c>
    </row>
    <row r="66" customFormat="false" ht="14.05" hidden="false" customHeight="false" outlineLevel="0" collapsed="false">
      <c r="A66" s="104" t="s">
        <v>1692</v>
      </c>
      <c r="B66" s="104"/>
      <c r="C66" s="105" t="s">
        <v>1693</v>
      </c>
      <c r="D66" s="106" t="n">
        <v>852.6</v>
      </c>
      <c r="E66" s="106" t="n">
        <v>3477.1</v>
      </c>
      <c r="F66" s="107" t="n">
        <f aca="false">+D66+E66</f>
        <v>4329.7</v>
      </c>
      <c r="H66" s="106" t="n">
        <f aca="false">D66*1.55</f>
        <v>1321.53</v>
      </c>
      <c r="I66" s="106" t="n">
        <f aca="false">E66*1.55</f>
        <v>5389.505</v>
      </c>
      <c r="J66" s="106" t="n">
        <f aca="false">F66*1.55</f>
        <v>6711.035</v>
      </c>
      <c r="L66" s="106" t="n">
        <f aca="false">H66*1.3106</f>
        <v>1731.997218</v>
      </c>
      <c r="M66" s="106" t="n">
        <f aca="false">I66*1.3106</f>
        <v>7063.485253</v>
      </c>
      <c r="N66" s="106" t="n">
        <f aca="false">J66*1.3106</f>
        <v>8795.482471</v>
      </c>
      <c r="P66" s="106" t="n">
        <f aca="false">L66*1.2209</f>
        <v>2114.5954034562</v>
      </c>
      <c r="Q66" s="106" t="n">
        <f aca="false">M66*1.2209</f>
        <v>8623.8091453877</v>
      </c>
      <c r="R66" s="106" t="n">
        <f aca="false">N66*1.2209</f>
        <v>10738.4045488439</v>
      </c>
      <c r="S66" s="91" t="n">
        <f aca="false">R66-N66</f>
        <v>1942.9220778439</v>
      </c>
      <c r="T66" s="0" t="n">
        <v>22.09</v>
      </c>
    </row>
    <row r="67" customFormat="false" ht="14.05" hidden="false" customHeight="false" outlineLevel="0" collapsed="false">
      <c r="A67" s="104" t="s">
        <v>1694</v>
      </c>
      <c r="B67" s="104"/>
      <c r="C67" s="105" t="s">
        <v>1695</v>
      </c>
      <c r="D67" s="106" t="n">
        <v>852.6</v>
      </c>
      <c r="E67" s="106" t="n">
        <v>3477.1</v>
      </c>
      <c r="F67" s="107" t="n">
        <f aca="false">+D67+E67</f>
        <v>4329.7</v>
      </c>
      <c r="H67" s="106" t="n">
        <f aca="false">D67*1.55</f>
        <v>1321.53</v>
      </c>
      <c r="I67" s="106" t="n">
        <f aca="false">E67*1.55</f>
        <v>5389.505</v>
      </c>
      <c r="J67" s="106" t="n">
        <f aca="false">F67*1.55</f>
        <v>6711.035</v>
      </c>
      <c r="L67" s="106" t="n">
        <f aca="false">H67*1.3106</f>
        <v>1731.997218</v>
      </c>
      <c r="M67" s="106" t="n">
        <f aca="false">I67*1.3106</f>
        <v>7063.485253</v>
      </c>
      <c r="N67" s="106" t="n">
        <f aca="false">J67*1.3106</f>
        <v>8795.482471</v>
      </c>
      <c r="P67" s="106" t="n">
        <f aca="false">L67*1.2209</f>
        <v>2114.5954034562</v>
      </c>
      <c r="Q67" s="106" t="n">
        <f aca="false">M67*1.2209</f>
        <v>8623.8091453877</v>
      </c>
      <c r="R67" s="106" t="n">
        <f aca="false">N67*1.2209</f>
        <v>10738.4045488439</v>
      </c>
      <c r="S67" s="91" t="n">
        <f aca="false">R67-N67</f>
        <v>1942.9220778439</v>
      </c>
      <c r="T67" s="0" t="n">
        <v>22.09</v>
      </c>
    </row>
    <row r="68" customFormat="false" ht="14.05" hidden="false" customHeight="false" outlineLevel="0" collapsed="false">
      <c r="A68" s="104" t="s">
        <v>1696</v>
      </c>
      <c r="B68" s="104"/>
      <c r="C68" s="105" t="s">
        <v>1697</v>
      </c>
      <c r="D68" s="106" t="n">
        <v>852.6</v>
      </c>
      <c r="E68" s="106" t="n">
        <v>3477.1</v>
      </c>
      <c r="F68" s="107" t="n">
        <f aca="false">+D68+E68</f>
        <v>4329.7</v>
      </c>
      <c r="H68" s="106" t="n">
        <f aca="false">D68*1.55</f>
        <v>1321.53</v>
      </c>
      <c r="I68" s="106" t="n">
        <f aca="false">E68*1.55</f>
        <v>5389.505</v>
      </c>
      <c r="J68" s="106" t="n">
        <f aca="false">F68*1.55</f>
        <v>6711.035</v>
      </c>
      <c r="L68" s="106" t="n">
        <f aca="false">H68*1.3106</f>
        <v>1731.997218</v>
      </c>
      <c r="M68" s="106" t="n">
        <f aca="false">I68*1.3106</f>
        <v>7063.485253</v>
      </c>
      <c r="N68" s="106" t="n">
        <f aca="false">J68*1.3106</f>
        <v>8795.482471</v>
      </c>
      <c r="P68" s="106" t="n">
        <f aca="false">L68*1.2209</f>
        <v>2114.5954034562</v>
      </c>
      <c r="Q68" s="106" t="n">
        <f aca="false">M68*1.2209</f>
        <v>8623.8091453877</v>
      </c>
      <c r="R68" s="106" t="n">
        <f aca="false">N68*1.2209</f>
        <v>10738.4045488439</v>
      </c>
      <c r="S68" s="91" t="n">
        <f aca="false">R68-N68</f>
        <v>1942.9220778439</v>
      </c>
      <c r="T68" s="0" t="n">
        <v>22.09</v>
      </c>
    </row>
    <row r="69" customFormat="false" ht="14.05" hidden="false" customHeight="false" outlineLevel="0" collapsed="false">
      <c r="A69" s="104" t="s">
        <v>1698</v>
      </c>
      <c r="B69" s="104"/>
      <c r="C69" s="105" t="s">
        <v>1699</v>
      </c>
      <c r="D69" s="106" t="n">
        <v>852.6</v>
      </c>
      <c r="E69" s="106" t="n">
        <v>3477.1</v>
      </c>
      <c r="F69" s="107" t="n">
        <f aca="false">+D69+E69</f>
        <v>4329.7</v>
      </c>
      <c r="H69" s="106" t="n">
        <f aca="false">D69*1.55</f>
        <v>1321.53</v>
      </c>
      <c r="I69" s="106" t="n">
        <f aca="false">E69*1.55</f>
        <v>5389.505</v>
      </c>
      <c r="J69" s="106" t="n">
        <f aca="false">F69*1.55</f>
        <v>6711.035</v>
      </c>
      <c r="L69" s="106" t="n">
        <f aca="false">H69*1.3106</f>
        <v>1731.997218</v>
      </c>
      <c r="M69" s="106" t="n">
        <f aca="false">I69*1.3106</f>
        <v>7063.485253</v>
      </c>
      <c r="N69" s="106" t="n">
        <f aca="false">J69*1.3106</f>
        <v>8795.482471</v>
      </c>
      <c r="P69" s="106" t="n">
        <f aca="false">L69*1.2209</f>
        <v>2114.5954034562</v>
      </c>
      <c r="Q69" s="106" t="n">
        <f aca="false">M69*1.2209</f>
        <v>8623.8091453877</v>
      </c>
      <c r="R69" s="106" t="n">
        <f aca="false">N69*1.2209</f>
        <v>10738.4045488439</v>
      </c>
      <c r="S69" s="91" t="n">
        <f aca="false">R69-N69</f>
        <v>1942.9220778439</v>
      </c>
      <c r="T69" s="0" t="n">
        <v>22.09</v>
      </c>
    </row>
    <row r="70" customFormat="false" ht="14.05" hidden="false" customHeight="false" outlineLevel="0" collapsed="false">
      <c r="A70" s="104" t="s">
        <v>1700</v>
      </c>
      <c r="B70" s="104"/>
      <c r="C70" s="105" t="s">
        <v>1701</v>
      </c>
      <c r="D70" s="106" t="n">
        <v>852.6</v>
      </c>
      <c r="E70" s="106" t="n">
        <v>3477.1</v>
      </c>
      <c r="F70" s="107" t="n">
        <f aca="false">+D70+E70</f>
        <v>4329.7</v>
      </c>
      <c r="H70" s="106" t="n">
        <f aca="false">D70*1.55</f>
        <v>1321.53</v>
      </c>
      <c r="I70" s="106" t="n">
        <f aca="false">E70*1.55</f>
        <v>5389.505</v>
      </c>
      <c r="J70" s="106" t="n">
        <f aca="false">F70*1.55</f>
        <v>6711.035</v>
      </c>
      <c r="L70" s="106" t="n">
        <f aca="false">H70*1.3106</f>
        <v>1731.997218</v>
      </c>
      <c r="M70" s="106" t="n">
        <f aca="false">I70*1.3106</f>
        <v>7063.485253</v>
      </c>
      <c r="N70" s="106" t="n">
        <f aca="false">J70*1.3106</f>
        <v>8795.482471</v>
      </c>
      <c r="P70" s="106" t="n">
        <f aca="false">L70*1.2209</f>
        <v>2114.5954034562</v>
      </c>
      <c r="Q70" s="106" t="n">
        <f aca="false">M70*1.2209</f>
        <v>8623.8091453877</v>
      </c>
      <c r="R70" s="106" t="n">
        <f aca="false">N70*1.2209</f>
        <v>10738.4045488439</v>
      </c>
      <c r="S70" s="91" t="n">
        <f aca="false">R70-N70</f>
        <v>1942.9220778439</v>
      </c>
      <c r="T70" s="0" t="n">
        <v>22.09</v>
      </c>
    </row>
    <row r="71" customFormat="false" ht="14.05" hidden="false" customHeight="false" outlineLevel="0" collapsed="false">
      <c r="A71" s="104" t="s">
        <v>1702</v>
      </c>
      <c r="B71" s="104"/>
      <c r="C71" s="105" t="s">
        <v>1703</v>
      </c>
      <c r="D71" s="106" t="n">
        <v>852.6</v>
      </c>
      <c r="E71" s="106" t="n">
        <v>3477.1</v>
      </c>
      <c r="F71" s="107" t="n">
        <f aca="false">+D71+E71</f>
        <v>4329.7</v>
      </c>
      <c r="H71" s="106" t="n">
        <f aca="false">D71*1.55</f>
        <v>1321.53</v>
      </c>
      <c r="I71" s="106" t="n">
        <f aca="false">E71*1.55</f>
        <v>5389.505</v>
      </c>
      <c r="J71" s="106" t="n">
        <f aca="false">F71*1.55</f>
        <v>6711.035</v>
      </c>
      <c r="L71" s="106" t="n">
        <f aca="false">H71*1.3106</f>
        <v>1731.997218</v>
      </c>
      <c r="M71" s="106" t="n">
        <f aca="false">I71*1.3106</f>
        <v>7063.485253</v>
      </c>
      <c r="N71" s="106" t="n">
        <f aca="false">J71*1.3106</f>
        <v>8795.482471</v>
      </c>
      <c r="P71" s="106" t="n">
        <f aca="false">L71*1.2209</f>
        <v>2114.5954034562</v>
      </c>
      <c r="Q71" s="106" t="n">
        <f aca="false">M71*1.2209</f>
        <v>8623.8091453877</v>
      </c>
      <c r="R71" s="106" t="n">
        <f aca="false">N71*1.2209</f>
        <v>10738.4045488439</v>
      </c>
      <c r="S71" s="91" t="n">
        <f aca="false">R71-N71</f>
        <v>1942.9220778439</v>
      </c>
      <c r="T71" s="0" t="n">
        <v>22.09</v>
      </c>
    </row>
    <row r="72" customFormat="false" ht="14.05" hidden="false" customHeight="false" outlineLevel="0" collapsed="false">
      <c r="A72" s="104" t="s">
        <v>1704</v>
      </c>
      <c r="B72" s="104"/>
      <c r="C72" s="105" t="s">
        <v>1705</v>
      </c>
      <c r="D72" s="106" t="n">
        <v>852.6</v>
      </c>
      <c r="E72" s="106" t="n">
        <v>3477.1</v>
      </c>
      <c r="F72" s="107" t="n">
        <f aca="false">+D72+E72</f>
        <v>4329.7</v>
      </c>
      <c r="H72" s="106" t="n">
        <f aca="false">D72*1.55</f>
        <v>1321.53</v>
      </c>
      <c r="I72" s="106" t="n">
        <f aca="false">E72*1.55</f>
        <v>5389.505</v>
      </c>
      <c r="J72" s="106" t="n">
        <f aca="false">F72*1.55</f>
        <v>6711.035</v>
      </c>
      <c r="L72" s="106" t="n">
        <f aca="false">H72*1.3106</f>
        <v>1731.997218</v>
      </c>
      <c r="M72" s="106" t="n">
        <f aca="false">I72*1.3106</f>
        <v>7063.485253</v>
      </c>
      <c r="N72" s="106" t="n">
        <f aca="false">J72*1.3106</f>
        <v>8795.482471</v>
      </c>
      <c r="P72" s="106" t="n">
        <f aca="false">L72*1.2209</f>
        <v>2114.5954034562</v>
      </c>
      <c r="Q72" s="106" t="n">
        <f aca="false">M72*1.2209</f>
        <v>8623.8091453877</v>
      </c>
      <c r="R72" s="106" t="n">
        <f aca="false">N72*1.2209</f>
        <v>10738.4045488439</v>
      </c>
      <c r="S72" s="91" t="n">
        <f aca="false">R72-N72</f>
        <v>1942.9220778439</v>
      </c>
      <c r="T72" s="0" t="n">
        <v>22.09</v>
      </c>
    </row>
    <row r="73" customFormat="false" ht="14.05" hidden="false" customHeight="false" outlineLevel="0" collapsed="false">
      <c r="A73" s="104" t="s">
        <v>1706</v>
      </c>
      <c r="B73" s="104"/>
      <c r="C73" s="105" t="s">
        <v>1707</v>
      </c>
      <c r="D73" s="106" t="n">
        <v>852.6</v>
      </c>
      <c r="E73" s="106" t="n">
        <v>3477.1</v>
      </c>
      <c r="F73" s="107" t="n">
        <f aca="false">+D73+E73</f>
        <v>4329.7</v>
      </c>
      <c r="H73" s="106" t="n">
        <f aca="false">D73*1.55</f>
        <v>1321.53</v>
      </c>
      <c r="I73" s="106" t="n">
        <f aca="false">E73*1.55</f>
        <v>5389.505</v>
      </c>
      <c r="J73" s="106" t="n">
        <f aca="false">F73*1.55</f>
        <v>6711.035</v>
      </c>
      <c r="L73" s="106" t="n">
        <f aca="false">H73*1.3106</f>
        <v>1731.997218</v>
      </c>
      <c r="M73" s="106" t="n">
        <f aca="false">I73*1.3106</f>
        <v>7063.485253</v>
      </c>
      <c r="N73" s="106" t="n">
        <f aca="false">J73*1.3106</f>
        <v>8795.482471</v>
      </c>
      <c r="P73" s="106" t="n">
        <f aca="false">L73*1.2209</f>
        <v>2114.5954034562</v>
      </c>
      <c r="Q73" s="106" t="n">
        <f aca="false">M73*1.2209</f>
        <v>8623.8091453877</v>
      </c>
      <c r="R73" s="106" t="n">
        <f aca="false">N73*1.2209</f>
        <v>10738.4045488439</v>
      </c>
      <c r="S73" s="91" t="n">
        <f aca="false">R73-N73</f>
        <v>1942.9220778439</v>
      </c>
      <c r="T73" s="0" t="n">
        <v>22.09</v>
      </c>
    </row>
    <row r="74" customFormat="false" ht="14.05" hidden="false" customHeight="false" outlineLevel="0" collapsed="false">
      <c r="A74" s="104" t="s">
        <v>1708</v>
      </c>
      <c r="B74" s="104"/>
      <c r="C74" s="105" t="s">
        <v>1709</v>
      </c>
      <c r="D74" s="106" t="n">
        <v>852.6</v>
      </c>
      <c r="E74" s="106" t="n">
        <v>3770</v>
      </c>
      <c r="F74" s="107" t="n">
        <f aca="false">+D74+E74</f>
        <v>4622.6</v>
      </c>
      <c r="H74" s="106" t="n">
        <f aca="false">D74*1.55</f>
        <v>1321.53</v>
      </c>
      <c r="I74" s="106" t="n">
        <f aca="false">E74*1.55</f>
        <v>5843.5</v>
      </c>
      <c r="J74" s="106" t="n">
        <f aca="false">F74*1.55</f>
        <v>7165.03</v>
      </c>
      <c r="L74" s="106" t="n">
        <f aca="false">H74*1.3106</f>
        <v>1731.997218</v>
      </c>
      <c r="M74" s="106" t="n">
        <f aca="false">I74*1.3106</f>
        <v>7658.4911</v>
      </c>
      <c r="N74" s="106" t="n">
        <f aca="false">J74*1.3106</f>
        <v>9390.488318</v>
      </c>
      <c r="P74" s="106" t="n">
        <f aca="false">L74*1.2209</f>
        <v>2114.5954034562</v>
      </c>
      <c r="Q74" s="106" t="n">
        <f aca="false">M74*1.2209</f>
        <v>9350.25178399</v>
      </c>
      <c r="R74" s="106" t="n">
        <f aca="false">N74*1.2209</f>
        <v>11464.8471874462</v>
      </c>
      <c r="S74" s="91" t="n">
        <f aca="false">R74-N74</f>
        <v>2074.3588694462</v>
      </c>
      <c r="T74" s="0" t="n">
        <v>22.09</v>
      </c>
    </row>
    <row r="75" customFormat="false" ht="14.05" hidden="false" customHeight="false" outlineLevel="0" collapsed="false">
      <c r="A75" s="104" t="s">
        <v>1710</v>
      </c>
      <c r="B75" s="104"/>
      <c r="C75" s="105" t="s">
        <v>1711</v>
      </c>
      <c r="D75" s="106" t="n">
        <v>852.6</v>
      </c>
      <c r="E75" s="106" t="n">
        <v>3770</v>
      </c>
      <c r="F75" s="107" t="n">
        <f aca="false">+D75+E75</f>
        <v>4622.6</v>
      </c>
      <c r="H75" s="106" t="n">
        <f aca="false">D75*1.55</f>
        <v>1321.53</v>
      </c>
      <c r="I75" s="106" t="n">
        <f aca="false">E75*1.55</f>
        <v>5843.5</v>
      </c>
      <c r="J75" s="106" t="n">
        <f aca="false">F75*1.55</f>
        <v>7165.03</v>
      </c>
      <c r="L75" s="106" t="n">
        <f aca="false">H75*1.3106</f>
        <v>1731.997218</v>
      </c>
      <c r="M75" s="106" t="n">
        <f aca="false">I75*1.3106</f>
        <v>7658.4911</v>
      </c>
      <c r="N75" s="106" t="n">
        <f aca="false">J75*1.3106</f>
        <v>9390.488318</v>
      </c>
      <c r="P75" s="106" t="n">
        <f aca="false">L75*1.2209</f>
        <v>2114.5954034562</v>
      </c>
      <c r="Q75" s="106" t="n">
        <f aca="false">M75*1.2209</f>
        <v>9350.25178399</v>
      </c>
      <c r="R75" s="106" t="n">
        <f aca="false">N75*1.2209</f>
        <v>11464.8471874462</v>
      </c>
      <c r="S75" s="91" t="n">
        <f aca="false">R75-N75</f>
        <v>2074.3588694462</v>
      </c>
      <c r="T75" s="0" t="n">
        <v>22.09</v>
      </c>
    </row>
    <row r="76" customFormat="false" ht="14.05" hidden="false" customHeight="false" outlineLevel="0" collapsed="false">
      <c r="A76" s="104" t="s">
        <v>1712</v>
      </c>
      <c r="B76" s="104"/>
      <c r="C76" s="105" t="s">
        <v>1713</v>
      </c>
      <c r="D76" s="106" t="n">
        <v>852.6</v>
      </c>
      <c r="E76" s="106" t="n">
        <v>3770</v>
      </c>
      <c r="F76" s="107" t="n">
        <f aca="false">+D76+E76</f>
        <v>4622.6</v>
      </c>
      <c r="H76" s="106" t="n">
        <f aca="false">D76*1.55</f>
        <v>1321.53</v>
      </c>
      <c r="I76" s="106" t="n">
        <f aca="false">E76*1.55</f>
        <v>5843.5</v>
      </c>
      <c r="J76" s="106" t="n">
        <f aca="false">F76*1.55</f>
        <v>7165.03</v>
      </c>
      <c r="L76" s="106" t="n">
        <f aca="false">H76*1.3106</f>
        <v>1731.997218</v>
      </c>
      <c r="M76" s="106" t="n">
        <f aca="false">I76*1.3106</f>
        <v>7658.4911</v>
      </c>
      <c r="N76" s="106" t="n">
        <f aca="false">J76*1.3106</f>
        <v>9390.488318</v>
      </c>
      <c r="P76" s="106" t="n">
        <f aca="false">L76*1.2209</f>
        <v>2114.5954034562</v>
      </c>
      <c r="Q76" s="106" t="n">
        <f aca="false">M76*1.2209</f>
        <v>9350.25178399</v>
      </c>
      <c r="R76" s="106" t="n">
        <f aca="false">N76*1.2209</f>
        <v>11464.8471874462</v>
      </c>
      <c r="S76" s="91" t="n">
        <f aca="false">R76-N76</f>
        <v>2074.3588694462</v>
      </c>
      <c r="T76" s="0" t="n">
        <v>22.09</v>
      </c>
    </row>
    <row r="77" customFormat="false" ht="14.05" hidden="false" customHeight="false" outlineLevel="0" collapsed="false">
      <c r="A77" s="104" t="s">
        <v>1714</v>
      </c>
      <c r="B77" s="104"/>
      <c r="C77" s="105" t="s">
        <v>1715</v>
      </c>
      <c r="D77" s="106" t="n">
        <v>852.6</v>
      </c>
      <c r="E77" s="106" t="n">
        <v>3477.1</v>
      </c>
      <c r="F77" s="107" t="n">
        <f aca="false">+D77+E77</f>
        <v>4329.7</v>
      </c>
      <c r="H77" s="106" t="n">
        <f aca="false">D77*1.55</f>
        <v>1321.53</v>
      </c>
      <c r="I77" s="106" t="n">
        <f aca="false">E77*1.55</f>
        <v>5389.505</v>
      </c>
      <c r="J77" s="106" t="n">
        <f aca="false">F77*1.55</f>
        <v>6711.035</v>
      </c>
      <c r="L77" s="106" t="n">
        <f aca="false">H77*1.3106</f>
        <v>1731.997218</v>
      </c>
      <c r="M77" s="106" t="n">
        <f aca="false">I77*1.3106</f>
        <v>7063.485253</v>
      </c>
      <c r="N77" s="106" t="n">
        <f aca="false">J77*1.3106</f>
        <v>8795.482471</v>
      </c>
      <c r="P77" s="106" t="n">
        <f aca="false">L77*1.2209</f>
        <v>2114.5954034562</v>
      </c>
      <c r="Q77" s="106" t="n">
        <f aca="false">M77*1.2209</f>
        <v>8623.8091453877</v>
      </c>
      <c r="R77" s="106" t="n">
        <f aca="false">N77*1.2209</f>
        <v>10738.4045488439</v>
      </c>
      <c r="S77" s="91" t="n">
        <f aca="false">R77-N77</f>
        <v>1942.9220778439</v>
      </c>
      <c r="T77" s="0" t="n">
        <v>22.09</v>
      </c>
    </row>
    <row r="78" customFormat="false" ht="14.05" hidden="false" customHeight="false" outlineLevel="0" collapsed="false">
      <c r="A78" s="104" t="s">
        <v>1716</v>
      </c>
      <c r="B78" s="104"/>
      <c r="C78" s="109" t="s">
        <v>1717</v>
      </c>
      <c r="D78" s="106" t="n">
        <v>1864.7</v>
      </c>
      <c r="E78" s="106" t="n">
        <v>8404.2</v>
      </c>
      <c r="F78" s="107" t="n">
        <f aca="false">+D78+E78</f>
        <v>10268.9</v>
      </c>
      <c r="H78" s="106" t="n">
        <f aca="false">D78*1.55</f>
        <v>2890.285</v>
      </c>
      <c r="I78" s="106" t="n">
        <f aca="false">E78*1.55</f>
        <v>13026.51</v>
      </c>
      <c r="J78" s="106" t="n">
        <f aca="false">F78*1.55</f>
        <v>15916.795</v>
      </c>
      <c r="L78" s="106" t="n">
        <f aca="false">H78*1.3106</f>
        <v>3788.007521</v>
      </c>
      <c r="M78" s="106" t="n">
        <f aca="false">I78*1.3106</f>
        <v>17072.544006</v>
      </c>
      <c r="N78" s="106" t="n">
        <f aca="false">J78*1.3106</f>
        <v>20860.551527</v>
      </c>
      <c r="P78" s="106" t="n">
        <f aca="false">L78*1.2209</f>
        <v>4624.7783823889</v>
      </c>
      <c r="Q78" s="106" t="n">
        <f aca="false">M78*1.2209</f>
        <v>20843.8689769254</v>
      </c>
      <c r="R78" s="106" t="n">
        <f aca="false">N78*1.2209</f>
        <v>25468.6473593143</v>
      </c>
      <c r="S78" s="91" t="n">
        <f aca="false">R78-N78</f>
        <v>4608.0958323143</v>
      </c>
      <c r="T78" s="0" t="n">
        <v>22.09</v>
      </c>
    </row>
    <row r="79" customFormat="false" ht="14.05" hidden="false" customHeight="false" outlineLevel="0" collapsed="false">
      <c r="A79" s="104" t="s">
        <v>1718</v>
      </c>
      <c r="B79" s="104"/>
      <c r="C79" s="109" t="s">
        <v>1719</v>
      </c>
      <c r="D79" s="106" t="n">
        <v>1864.7</v>
      </c>
      <c r="E79" s="106" t="n">
        <v>7474.75</v>
      </c>
      <c r="F79" s="107" t="n">
        <f aca="false">1865+7475</f>
        <v>9340</v>
      </c>
      <c r="H79" s="106" t="n">
        <f aca="false">D79*1.55</f>
        <v>2890.285</v>
      </c>
      <c r="I79" s="106" t="n">
        <f aca="false">E79*1.55</f>
        <v>11585.8625</v>
      </c>
      <c r="J79" s="106" t="n">
        <f aca="false">F79*1.55</f>
        <v>14477</v>
      </c>
      <c r="L79" s="106" t="n">
        <f aca="false">H79*1.3106</f>
        <v>3788.007521</v>
      </c>
      <c r="M79" s="106" t="n">
        <f aca="false">I79*1.3106</f>
        <v>15184.4313925</v>
      </c>
      <c r="N79" s="106" t="n">
        <f aca="false">J79*1.3106</f>
        <v>18973.5562</v>
      </c>
      <c r="P79" s="106" t="n">
        <f aca="false">L79*1.2209</f>
        <v>4624.7783823889</v>
      </c>
      <c r="Q79" s="106" t="n">
        <f aca="false">M79*1.2209</f>
        <v>18538.6722871033</v>
      </c>
      <c r="R79" s="106" t="n">
        <f aca="false">N79*1.2209</f>
        <v>23164.81476458</v>
      </c>
      <c r="S79" s="91" t="n">
        <f aca="false">R79-N79</f>
        <v>4191.25856458</v>
      </c>
      <c r="T79" s="0" t="n">
        <v>22.09</v>
      </c>
    </row>
    <row r="80" customFormat="false" ht="14.05" hidden="false" customHeight="false" outlineLevel="0" collapsed="false">
      <c r="A80" s="104" t="s">
        <v>1720</v>
      </c>
      <c r="B80" s="104"/>
      <c r="C80" s="109" t="s">
        <v>1721</v>
      </c>
      <c r="D80" s="106" t="n">
        <v>1864.7</v>
      </c>
      <c r="E80" s="106" t="n">
        <v>5150.4</v>
      </c>
      <c r="F80" s="107" t="n">
        <f aca="false">+D80+E80</f>
        <v>7015.1</v>
      </c>
      <c r="H80" s="106" t="n">
        <f aca="false">D80*1.55</f>
        <v>2890.285</v>
      </c>
      <c r="I80" s="106" t="n">
        <f aca="false">E80*1.55</f>
        <v>7983.12</v>
      </c>
      <c r="J80" s="106" t="n">
        <f aca="false">F80*1.55</f>
        <v>10873.405</v>
      </c>
      <c r="L80" s="106" t="n">
        <f aca="false">H80*1.3106</f>
        <v>3788.007521</v>
      </c>
      <c r="M80" s="106" t="n">
        <f aca="false">I80*1.3106</f>
        <v>10462.677072</v>
      </c>
      <c r="N80" s="106" t="n">
        <f aca="false">J80*1.3106</f>
        <v>14250.684593</v>
      </c>
      <c r="P80" s="106" t="n">
        <f aca="false">L80*1.2209</f>
        <v>4624.7783823889</v>
      </c>
      <c r="Q80" s="106" t="n">
        <f aca="false">M80*1.2209</f>
        <v>12773.8824372048</v>
      </c>
      <c r="R80" s="106" t="n">
        <f aca="false">N80*1.2209</f>
        <v>17398.6608195937</v>
      </c>
      <c r="S80" s="91" t="n">
        <f aca="false">R80-N80</f>
        <v>3147.9762265937</v>
      </c>
      <c r="T80" s="0" t="n">
        <v>22.09</v>
      </c>
    </row>
    <row r="81" customFormat="false" ht="14.05" hidden="false" customHeight="false" outlineLevel="0" collapsed="false">
      <c r="A81" s="104" t="s">
        <v>1722</v>
      </c>
      <c r="B81" s="104"/>
      <c r="C81" s="109" t="s">
        <v>1723</v>
      </c>
      <c r="D81" s="106" t="n">
        <v>1864.7</v>
      </c>
      <c r="E81" s="106" t="n">
        <v>7009.3</v>
      </c>
      <c r="F81" s="107" t="n">
        <f aca="false">+D81+E81</f>
        <v>8874</v>
      </c>
      <c r="H81" s="106" t="n">
        <f aca="false">D81*1.55</f>
        <v>2890.285</v>
      </c>
      <c r="I81" s="106" t="n">
        <f aca="false">E81*1.55</f>
        <v>10864.415</v>
      </c>
      <c r="J81" s="106" t="n">
        <f aca="false">F81*1.55</f>
        <v>13754.7</v>
      </c>
      <c r="L81" s="106" t="n">
        <f aca="false">H81*1.3106</f>
        <v>3788.007521</v>
      </c>
      <c r="M81" s="106" t="n">
        <f aca="false">I81*1.3106</f>
        <v>14238.902299</v>
      </c>
      <c r="N81" s="106" t="n">
        <f aca="false">J81*1.3106</f>
        <v>18026.90982</v>
      </c>
      <c r="P81" s="106" t="n">
        <f aca="false">L81*1.2209</f>
        <v>4624.7783823889</v>
      </c>
      <c r="Q81" s="106" t="n">
        <f aca="false">M81*1.2209</f>
        <v>17384.2758168491</v>
      </c>
      <c r="R81" s="106" t="n">
        <f aca="false">N81*1.2209</f>
        <v>22009.054199238</v>
      </c>
      <c r="S81" s="91" t="n">
        <f aca="false">R81-N81</f>
        <v>3982.144379238</v>
      </c>
      <c r="T81" s="0" t="n">
        <v>22.09</v>
      </c>
    </row>
    <row r="82" customFormat="false" ht="14.15" hidden="false" customHeight="true" outlineLevel="0" collapsed="false">
      <c r="A82" s="101" t="s">
        <v>1724</v>
      </c>
      <c r="B82" s="101"/>
      <c r="C82" s="101"/>
      <c r="D82" s="103" t="s">
        <v>1618</v>
      </c>
      <c r="E82" s="103" t="s">
        <v>43</v>
      </c>
      <c r="F82" s="103" t="s">
        <v>1587</v>
      </c>
      <c r="H82" s="103" t="s">
        <v>1618</v>
      </c>
      <c r="I82" s="103" t="s">
        <v>43</v>
      </c>
      <c r="J82" s="103" t="s">
        <v>1587</v>
      </c>
      <c r="L82" s="103" t="s">
        <v>1618</v>
      </c>
      <c r="M82" s="103" t="s">
        <v>43</v>
      </c>
      <c r="N82" s="103" t="s">
        <v>1587</v>
      </c>
      <c r="P82" s="103" t="s">
        <v>1618</v>
      </c>
      <c r="Q82" s="103" t="s">
        <v>43</v>
      </c>
      <c r="R82" s="103" t="s">
        <v>1587</v>
      </c>
      <c r="S82" s="91"/>
    </row>
    <row r="83" customFormat="false" ht="14.05" hidden="false" customHeight="false" outlineLevel="0" collapsed="false">
      <c r="A83" s="104" t="s">
        <v>1725</v>
      </c>
      <c r="B83" s="104"/>
      <c r="C83" s="105" t="s">
        <v>1726</v>
      </c>
      <c r="D83" s="106" t="n">
        <v>2733.25</v>
      </c>
      <c r="E83" s="106" t="n">
        <v>6033.45</v>
      </c>
      <c r="F83" s="107" t="n">
        <v>8766</v>
      </c>
      <c r="H83" s="106" t="n">
        <f aca="false">D83*1.55</f>
        <v>4236.5375</v>
      </c>
      <c r="I83" s="106" t="n">
        <f aca="false">E83*1.55</f>
        <v>9351.8475</v>
      </c>
      <c r="J83" s="106" t="n">
        <f aca="false">F83*1.55</f>
        <v>13587.3</v>
      </c>
      <c r="L83" s="106" t="n">
        <f aca="false">H83*1.3106</f>
        <v>5552.4060475</v>
      </c>
      <c r="M83" s="106" t="n">
        <f aca="false">I83*1.3106</f>
        <v>12256.5313335</v>
      </c>
      <c r="N83" s="106" t="n">
        <f aca="false">J83*1.3106</f>
        <v>17807.51538</v>
      </c>
      <c r="P83" s="106" t="n">
        <f aca="false">L83*1.2209</f>
        <v>6778.93254339275</v>
      </c>
      <c r="Q83" s="106" t="n">
        <f aca="false">M83*1.2209</f>
        <v>14963.9991050702</v>
      </c>
      <c r="R83" s="106" t="n">
        <f aca="false">N83*1.2209</f>
        <v>21741.195527442</v>
      </c>
      <c r="S83" s="91" t="n">
        <f aca="false">R83-N83</f>
        <v>3933.680147442</v>
      </c>
      <c r="T83" s="0" t="n">
        <v>22.09</v>
      </c>
    </row>
    <row r="84" customFormat="false" ht="14.05" hidden="false" customHeight="false" outlineLevel="0" collapsed="false">
      <c r="A84" s="104" t="s">
        <v>1727</v>
      </c>
      <c r="B84" s="104"/>
      <c r="C84" s="105" t="s">
        <v>1728</v>
      </c>
      <c r="D84" s="106" t="n">
        <v>2733.25</v>
      </c>
      <c r="E84" s="106" t="n">
        <v>6033.45</v>
      </c>
      <c r="F84" s="107" t="n">
        <v>8766</v>
      </c>
      <c r="H84" s="106" t="n">
        <f aca="false">D84*1.55</f>
        <v>4236.5375</v>
      </c>
      <c r="I84" s="106" t="n">
        <f aca="false">E84*1.55</f>
        <v>9351.8475</v>
      </c>
      <c r="J84" s="106" t="n">
        <f aca="false">F84*1.55</f>
        <v>13587.3</v>
      </c>
      <c r="L84" s="106" t="n">
        <f aca="false">H84*1.3106</f>
        <v>5552.4060475</v>
      </c>
      <c r="M84" s="106" t="n">
        <f aca="false">I84*1.3106</f>
        <v>12256.5313335</v>
      </c>
      <c r="N84" s="106" t="n">
        <f aca="false">J84*1.3106</f>
        <v>17807.51538</v>
      </c>
      <c r="P84" s="106" t="n">
        <f aca="false">L84*1.2209</f>
        <v>6778.93254339275</v>
      </c>
      <c r="Q84" s="106" t="n">
        <f aca="false">M84*1.2209</f>
        <v>14963.9991050702</v>
      </c>
      <c r="R84" s="106" t="n">
        <f aca="false">N84*1.2209</f>
        <v>21741.195527442</v>
      </c>
      <c r="S84" s="91" t="n">
        <f aca="false">R84-N84</f>
        <v>3933.680147442</v>
      </c>
      <c r="T84" s="0" t="n">
        <v>22.09</v>
      </c>
    </row>
    <row r="85" customFormat="false" ht="14.05" hidden="false" customHeight="false" outlineLevel="0" collapsed="false">
      <c r="A85" s="104" t="s">
        <v>1729</v>
      </c>
      <c r="B85" s="104"/>
      <c r="C85" s="105" t="s">
        <v>1730</v>
      </c>
      <c r="D85" s="106" t="n">
        <v>2733.25</v>
      </c>
      <c r="E85" s="106" t="n">
        <v>6033.45</v>
      </c>
      <c r="F85" s="107" t="n">
        <v>8766</v>
      </c>
      <c r="H85" s="106" t="n">
        <f aca="false">D85*1.55</f>
        <v>4236.5375</v>
      </c>
      <c r="I85" s="106" t="n">
        <f aca="false">E85*1.55</f>
        <v>9351.8475</v>
      </c>
      <c r="J85" s="106" t="n">
        <f aca="false">F85*1.55</f>
        <v>13587.3</v>
      </c>
      <c r="L85" s="106" t="n">
        <f aca="false">H85*1.3106</f>
        <v>5552.4060475</v>
      </c>
      <c r="M85" s="106" t="n">
        <f aca="false">I85*1.3106</f>
        <v>12256.5313335</v>
      </c>
      <c r="N85" s="106" t="n">
        <f aca="false">J85*1.3106</f>
        <v>17807.51538</v>
      </c>
      <c r="P85" s="106" t="n">
        <f aca="false">L85*1.2209</f>
        <v>6778.93254339275</v>
      </c>
      <c r="Q85" s="106" t="n">
        <f aca="false">M85*1.2209</f>
        <v>14963.9991050702</v>
      </c>
      <c r="R85" s="106" t="n">
        <f aca="false">N85*1.2209</f>
        <v>21741.195527442</v>
      </c>
      <c r="S85" s="91" t="n">
        <f aca="false">R85-N85</f>
        <v>3933.680147442</v>
      </c>
      <c r="T85" s="0" t="n">
        <v>22.09</v>
      </c>
    </row>
    <row r="86" customFormat="false" ht="14.05" hidden="false" customHeight="false" outlineLevel="0" collapsed="false">
      <c r="A86" s="104" t="s">
        <v>1731</v>
      </c>
      <c r="B86" s="104"/>
      <c r="C86" s="105" t="s">
        <v>1732</v>
      </c>
      <c r="D86" s="106" t="n">
        <v>2733.25</v>
      </c>
      <c r="E86" s="106" t="n">
        <v>6033.45</v>
      </c>
      <c r="F86" s="107" t="n">
        <v>8766</v>
      </c>
      <c r="H86" s="106" t="n">
        <f aca="false">D86*1.55</f>
        <v>4236.5375</v>
      </c>
      <c r="I86" s="106" t="n">
        <f aca="false">E86*1.55</f>
        <v>9351.8475</v>
      </c>
      <c r="J86" s="106" t="n">
        <f aca="false">F86*1.55</f>
        <v>13587.3</v>
      </c>
      <c r="L86" s="106" t="n">
        <f aca="false">H86*1.3106</f>
        <v>5552.4060475</v>
      </c>
      <c r="M86" s="106" t="n">
        <f aca="false">I86*1.3106</f>
        <v>12256.5313335</v>
      </c>
      <c r="N86" s="106" t="n">
        <f aca="false">J86*1.3106</f>
        <v>17807.51538</v>
      </c>
      <c r="P86" s="106" t="n">
        <f aca="false">L86*1.2209</f>
        <v>6778.93254339275</v>
      </c>
      <c r="Q86" s="106" t="n">
        <f aca="false">M86*1.2209</f>
        <v>14963.9991050702</v>
      </c>
      <c r="R86" s="106" t="n">
        <f aca="false">N86*1.2209</f>
        <v>21741.195527442</v>
      </c>
      <c r="S86" s="91" t="n">
        <f aca="false">R86-N86</f>
        <v>3933.680147442</v>
      </c>
      <c r="T86" s="0" t="n">
        <v>22.09</v>
      </c>
    </row>
    <row r="87" customFormat="false" ht="14.05" hidden="false" customHeight="false" outlineLevel="0" collapsed="false">
      <c r="A87" s="104" t="s">
        <v>1733</v>
      </c>
      <c r="B87" s="104"/>
      <c r="C87" s="105" t="s">
        <v>1734</v>
      </c>
      <c r="D87" s="106" t="n">
        <v>2733.25</v>
      </c>
      <c r="E87" s="106" t="n">
        <v>6033.45</v>
      </c>
      <c r="F87" s="107" t="n">
        <v>8766</v>
      </c>
      <c r="H87" s="106" t="n">
        <f aca="false">D87*1.55</f>
        <v>4236.5375</v>
      </c>
      <c r="I87" s="106" t="n">
        <f aca="false">E87*1.55</f>
        <v>9351.8475</v>
      </c>
      <c r="J87" s="106" t="n">
        <f aca="false">F87*1.55</f>
        <v>13587.3</v>
      </c>
      <c r="L87" s="106" t="n">
        <f aca="false">H87*1.3106</f>
        <v>5552.4060475</v>
      </c>
      <c r="M87" s="106" t="n">
        <f aca="false">I87*1.3106</f>
        <v>12256.5313335</v>
      </c>
      <c r="N87" s="106" t="n">
        <f aca="false">J87*1.3106</f>
        <v>17807.51538</v>
      </c>
      <c r="P87" s="106" t="n">
        <f aca="false">L87*1.2209</f>
        <v>6778.93254339275</v>
      </c>
      <c r="Q87" s="106" t="n">
        <f aca="false">M87*1.2209</f>
        <v>14963.9991050702</v>
      </c>
      <c r="R87" s="106" t="n">
        <f aca="false">N87*1.2209</f>
        <v>21741.195527442</v>
      </c>
      <c r="S87" s="91" t="n">
        <f aca="false">R87-N87</f>
        <v>3933.680147442</v>
      </c>
      <c r="T87" s="0" t="n">
        <v>22.09</v>
      </c>
    </row>
    <row r="88" customFormat="false" ht="14.05" hidden="false" customHeight="false" outlineLevel="0" collapsed="false">
      <c r="A88" s="104" t="s">
        <v>1735</v>
      </c>
      <c r="B88" s="104"/>
      <c r="C88" s="105" t="s">
        <v>1736</v>
      </c>
      <c r="D88" s="106" t="n">
        <v>2733.25</v>
      </c>
      <c r="E88" s="106" t="n">
        <v>6033.45</v>
      </c>
      <c r="F88" s="107" t="n">
        <v>8766</v>
      </c>
      <c r="H88" s="106" t="n">
        <f aca="false">D88*1.55</f>
        <v>4236.5375</v>
      </c>
      <c r="I88" s="106" t="n">
        <f aca="false">E88*1.55</f>
        <v>9351.8475</v>
      </c>
      <c r="J88" s="106" t="n">
        <f aca="false">F88*1.55</f>
        <v>13587.3</v>
      </c>
      <c r="L88" s="106" t="n">
        <f aca="false">H88*1.3106</f>
        <v>5552.4060475</v>
      </c>
      <c r="M88" s="106" t="n">
        <f aca="false">I88*1.3106</f>
        <v>12256.5313335</v>
      </c>
      <c r="N88" s="106" t="n">
        <f aca="false">J88*1.3106</f>
        <v>17807.51538</v>
      </c>
      <c r="P88" s="106" t="n">
        <f aca="false">L88*1.2209</f>
        <v>6778.93254339275</v>
      </c>
      <c r="Q88" s="106" t="n">
        <f aca="false">M88*1.2209</f>
        <v>14963.9991050702</v>
      </c>
      <c r="R88" s="106" t="n">
        <f aca="false">N88*1.2209</f>
        <v>21741.195527442</v>
      </c>
      <c r="S88" s="91" t="n">
        <f aca="false">R88-N88</f>
        <v>3933.680147442</v>
      </c>
      <c r="T88" s="0" t="n">
        <v>22.09</v>
      </c>
    </row>
    <row r="89" customFormat="false" ht="22.35" hidden="false" customHeight="false" outlineLevel="0" collapsed="false">
      <c r="A89" s="104" t="s">
        <v>1737</v>
      </c>
      <c r="B89" s="104"/>
      <c r="C89" s="105" t="s">
        <v>1738</v>
      </c>
      <c r="D89" s="106" t="n">
        <v>2733.25</v>
      </c>
      <c r="E89" s="106" t="n">
        <v>6033.45</v>
      </c>
      <c r="F89" s="107" t="n">
        <v>8766</v>
      </c>
      <c r="H89" s="106" t="n">
        <f aca="false">D89*1.55</f>
        <v>4236.5375</v>
      </c>
      <c r="I89" s="106" t="n">
        <f aca="false">E89*1.55</f>
        <v>9351.8475</v>
      </c>
      <c r="J89" s="106" t="n">
        <f aca="false">F89*1.55</f>
        <v>13587.3</v>
      </c>
      <c r="L89" s="106" t="n">
        <f aca="false">H89*1.3106</f>
        <v>5552.4060475</v>
      </c>
      <c r="M89" s="106" t="n">
        <f aca="false">I89*1.3106</f>
        <v>12256.5313335</v>
      </c>
      <c r="N89" s="106" t="n">
        <f aca="false">J89*1.3106</f>
        <v>17807.51538</v>
      </c>
      <c r="P89" s="106" t="n">
        <f aca="false">L89*1.2209</f>
        <v>6778.93254339275</v>
      </c>
      <c r="Q89" s="106" t="n">
        <f aca="false">M89*1.2209</f>
        <v>14963.9991050702</v>
      </c>
      <c r="R89" s="106" t="n">
        <f aca="false">N89*1.2209</f>
        <v>21741.195527442</v>
      </c>
      <c r="S89" s="91" t="n">
        <f aca="false">R89-N89</f>
        <v>3933.680147442</v>
      </c>
      <c r="T89" s="0" t="n">
        <v>22.09</v>
      </c>
    </row>
    <row r="90" customFormat="false" ht="14.15" hidden="false" customHeight="true" outlineLevel="0" collapsed="false">
      <c r="A90" s="101" t="s">
        <v>1739</v>
      </c>
      <c r="B90" s="101"/>
      <c r="C90" s="101"/>
      <c r="D90" s="103" t="s">
        <v>1618</v>
      </c>
      <c r="E90" s="103" t="s">
        <v>43</v>
      </c>
      <c r="F90" s="103" t="s">
        <v>1587</v>
      </c>
      <c r="H90" s="103" t="s">
        <v>1618</v>
      </c>
      <c r="I90" s="103" t="s">
        <v>43</v>
      </c>
      <c r="J90" s="103" t="s">
        <v>1587</v>
      </c>
      <c r="L90" s="103" t="s">
        <v>1618</v>
      </c>
      <c r="M90" s="103" t="s">
        <v>43</v>
      </c>
      <c r="N90" s="103" t="s">
        <v>1587</v>
      </c>
      <c r="P90" s="103" t="s">
        <v>1618</v>
      </c>
      <c r="Q90" s="103" t="s">
        <v>43</v>
      </c>
      <c r="R90" s="103" t="s">
        <v>1587</v>
      </c>
      <c r="S90" s="91"/>
    </row>
    <row r="91" customFormat="false" ht="25.35" hidden="false" customHeight="true" outlineLevel="0" collapsed="false">
      <c r="A91" s="108" t="s">
        <v>1740</v>
      </c>
      <c r="B91" s="108"/>
      <c r="C91" s="108"/>
      <c r="D91" s="106"/>
      <c r="E91" s="106"/>
      <c r="F91" s="107"/>
      <c r="H91" s="106"/>
      <c r="I91" s="106"/>
      <c r="J91" s="107"/>
      <c r="L91" s="106"/>
      <c r="M91" s="106"/>
      <c r="N91" s="107"/>
      <c r="P91" s="106"/>
      <c r="Q91" s="106"/>
      <c r="R91" s="107"/>
      <c r="S91" s="91"/>
    </row>
    <row r="92" customFormat="false" ht="14.05" hidden="false" customHeight="false" outlineLevel="0" collapsed="false">
      <c r="A92" s="104" t="s">
        <v>1741</v>
      </c>
      <c r="B92" s="104"/>
      <c r="C92" s="105" t="s">
        <v>1742</v>
      </c>
      <c r="D92" s="106" t="n">
        <v>1103.45</v>
      </c>
      <c r="E92" s="106" t="n">
        <v>4702.35</v>
      </c>
      <c r="F92" s="107" t="n">
        <v>5805</v>
      </c>
      <c r="H92" s="106" t="n">
        <f aca="false">D92*1.55</f>
        <v>1710.3475</v>
      </c>
      <c r="I92" s="106" t="n">
        <f aca="false">E92*1.55</f>
        <v>7288.6425</v>
      </c>
      <c r="J92" s="106" t="n">
        <f aca="false">F92*1.55</f>
        <v>8997.75</v>
      </c>
      <c r="L92" s="106" t="n">
        <f aca="false">H92*1.3106</f>
        <v>2241.5814335</v>
      </c>
      <c r="M92" s="106" t="n">
        <f aca="false">I92*1.3106</f>
        <v>9552.4948605</v>
      </c>
      <c r="N92" s="106" t="n">
        <f aca="false">J92*1.3106</f>
        <v>11792.45115</v>
      </c>
      <c r="P92" s="106" t="n">
        <f aca="false">L92*1.2209</f>
        <v>2736.74677216015</v>
      </c>
      <c r="Q92" s="106" t="n">
        <f aca="false">M92*1.2209</f>
        <v>11662.6409751845</v>
      </c>
      <c r="R92" s="106" t="n">
        <f aca="false">N92*1.2209</f>
        <v>14397.403609035</v>
      </c>
      <c r="S92" s="91" t="n">
        <f aca="false">R92-N92</f>
        <v>2604.952459035</v>
      </c>
      <c r="T92" s="0" t="n">
        <v>22.09</v>
      </c>
    </row>
    <row r="93" customFormat="false" ht="14.05" hidden="false" customHeight="false" outlineLevel="0" collapsed="false">
      <c r="A93" s="104" t="s">
        <v>1743</v>
      </c>
      <c r="B93" s="104"/>
      <c r="C93" s="105" t="s">
        <v>1744</v>
      </c>
      <c r="D93" s="106" t="n">
        <v>1103.45</v>
      </c>
      <c r="E93" s="106" t="n">
        <v>4702.35</v>
      </c>
      <c r="F93" s="107" t="n">
        <v>5805</v>
      </c>
      <c r="H93" s="106" t="n">
        <f aca="false">D93*1.55</f>
        <v>1710.3475</v>
      </c>
      <c r="I93" s="106" t="n">
        <f aca="false">E93*1.55</f>
        <v>7288.6425</v>
      </c>
      <c r="J93" s="106" t="n">
        <f aca="false">F93*1.55</f>
        <v>8997.75</v>
      </c>
      <c r="L93" s="106" t="n">
        <f aca="false">H93*1.3106</f>
        <v>2241.5814335</v>
      </c>
      <c r="M93" s="106" t="n">
        <f aca="false">I93*1.3106</f>
        <v>9552.4948605</v>
      </c>
      <c r="N93" s="106" t="n">
        <f aca="false">J93*1.3106</f>
        <v>11792.45115</v>
      </c>
      <c r="P93" s="106" t="n">
        <f aca="false">L93*1.2209</f>
        <v>2736.74677216015</v>
      </c>
      <c r="Q93" s="106" t="n">
        <f aca="false">M93*1.2209</f>
        <v>11662.6409751845</v>
      </c>
      <c r="R93" s="106" t="n">
        <f aca="false">N93*1.2209</f>
        <v>14397.403609035</v>
      </c>
      <c r="S93" s="91" t="n">
        <f aca="false">R93-N93</f>
        <v>2604.952459035</v>
      </c>
      <c r="T93" s="0" t="n">
        <v>22.09</v>
      </c>
    </row>
    <row r="94" customFormat="false" ht="14.05" hidden="false" customHeight="false" outlineLevel="0" collapsed="false">
      <c r="A94" s="104" t="s">
        <v>1745</v>
      </c>
      <c r="B94" s="104"/>
      <c r="C94" s="105" t="s">
        <v>1746</v>
      </c>
      <c r="D94" s="106" t="n">
        <v>1103.45</v>
      </c>
      <c r="E94" s="106" t="n">
        <v>4702.35</v>
      </c>
      <c r="F94" s="107" t="n">
        <v>5805</v>
      </c>
      <c r="H94" s="106" t="n">
        <f aca="false">D94*1.55</f>
        <v>1710.3475</v>
      </c>
      <c r="I94" s="106" t="n">
        <f aca="false">E94*1.55</f>
        <v>7288.6425</v>
      </c>
      <c r="J94" s="106" t="n">
        <f aca="false">F94*1.55</f>
        <v>8997.75</v>
      </c>
      <c r="L94" s="106" t="n">
        <f aca="false">H94*1.3106</f>
        <v>2241.5814335</v>
      </c>
      <c r="M94" s="106" t="n">
        <f aca="false">I94*1.3106</f>
        <v>9552.4948605</v>
      </c>
      <c r="N94" s="106" t="n">
        <f aca="false">J94*1.3106</f>
        <v>11792.45115</v>
      </c>
      <c r="P94" s="106" t="n">
        <f aca="false">L94*1.2209</f>
        <v>2736.74677216015</v>
      </c>
      <c r="Q94" s="106" t="n">
        <f aca="false">M94*1.2209</f>
        <v>11662.6409751845</v>
      </c>
      <c r="R94" s="106" t="n">
        <f aca="false">N94*1.2209</f>
        <v>14397.403609035</v>
      </c>
      <c r="S94" s="91" t="n">
        <f aca="false">R94-N94</f>
        <v>2604.952459035</v>
      </c>
      <c r="T94" s="0" t="n">
        <v>22.09</v>
      </c>
    </row>
    <row r="95" customFormat="false" ht="14.05" hidden="false" customHeight="false" outlineLevel="0" collapsed="false">
      <c r="A95" s="104" t="s">
        <v>1747</v>
      </c>
      <c r="B95" s="104"/>
      <c r="C95" s="105" t="s">
        <v>1748</v>
      </c>
      <c r="D95" s="106" t="n">
        <v>1103.45</v>
      </c>
      <c r="E95" s="106" t="n">
        <v>4702.35</v>
      </c>
      <c r="F95" s="107" t="n">
        <v>5805</v>
      </c>
      <c r="H95" s="106" t="n">
        <f aca="false">D95*1.55</f>
        <v>1710.3475</v>
      </c>
      <c r="I95" s="106" t="n">
        <f aca="false">E95*1.55</f>
        <v>7288.6425</v>
      </c>
      <c r="J95" s="106" t="n">
        <f aca="false">F95*1.55</f>
        <v>8997.75</v>
      </c>
      <c r="L95" s="106" t="n">
        <f aca="false">H95*1.3106</f>
        <v>2241.5814335</v>
      </c>
      <c r="M95" s="106" t="n">
        <f aca="false">I95*1.3106</f>
        <v>9552.4948605</v>
      </c>
      <c r="N95" s="106" t="n">
        <f aca="false">J95*1.3106</f>
        <v>11792.45115</v>
      </c>
      <c r="P95" s="106" t="n">
        <f aca="false">L95*1.2209</f>
        <v>2736.74677216015</v>
      </c>
      <c r="Q95" s="106" t="n">
        <f aca="false">M95*1.2209</f>
        <v>11662.6409751845</v>
      </c>
      <c r="R95" s="106" t="n">
        <f aca="false">N95*1.2209</f>
        <v>14397.403609035</v>
      </c>
      <c r="S95" s="91" t="n">
        <f aca="false">R95-N95</f>
        <v>2604.952459035</v>
      </c>
      <c r="T95" s="0" t="n">
        <v>22.09</v>
      </c>
    </row>
    <row r="96" customFormat="false" ht="14.05" hidden="false" customHeight="false" outlineLevel="0" collapsed="false">
      <c r="A96" s="104" t="s">
        <v>1749</v>
      </c>
      <c r="B96" s="104"/>
      <c r="C96" s="105" t="s">
        <v>1750</v>
      </c>
      <c r="D96" s="106" t="n">
        <v>1103.45</v>
      </c>
      <c r="E96" s="106" t="n">
        <v>4702.35</v>
      </c>
      <c r="F96" s="107" t="n">
        <v>5805</v>
      </c>
      <c r="H96" s="106" t="n">
        <f aca="false">D96*1.55</f>
        <v>1710.3475</v>
      </c>
      <c r="I96" s="106" t="n">
        <f aca="false">E96*1.55</f>
        <v>7288.6425</v>
      </c>
      <c r="J96" s="106" t="n">
        <f aca="false">F96*1.55</f>
        <v>8997.75</v>
      </c>
      <c r="L96" s="106" t="n">
        <f aca="false">H96*1.3106</f>
        <v>2241.5814335</v>
      </c>
      <c r="M96" s="106" t="n">
        <f aca="false">I96*1.3106</f>
        <v>9552.4948605</v>
      </c>
      <c r="N96" s="106" t="n">
        <f aca="false">J96*1.3106</f>
        <v>11792.45115</v>
      </c>
      <c r="P96" s="106" t="n">
        <f aca="false">L96*1.2209</f>
        <v>2736.74677216015</v>
      </c>
      <c r="Q96" s="106" t="n">
        <f aca="false">M96*1.2209</f>
        <v>11662.6409751845</v>
      </c>
      <c r="R96" s="106" t="n">
        <f aca="false">N96*1.2209</f>
        <v>14397.403609035</v>
      </c>
      <c r="S96" s="91" t="n">
        <f aca="false">R96-N96</f>
        <v>2604.952459035</v>
      </c>
      <c r="T96" s="0" t="n">
        <v>22.09</v>
      </c>
    </row>
    <row r="97" customFormat="false" ht="14.05" hidden="false" customHeight="false" outlineLevel="0" collapsed="false">
      <c r="A97" s="104" t="s">
        <v>1751</v>
      </c>
      <c r="B97" s="104"/>
      <c r="C97" s="105" t="s">
        <v>1752</v>
      </c>
      <c r="D97" s="106" t="n">
        <v>1103.45</v>
      </c>
      <c r="E97" s="106" t="n">
        <v>4702.35</v>
      </c>
      <c r="F97" s="107" t="n">
        <v>5805</v>
      </c>
      <c r="H97" s="106" t="n">
        <f aca="false">D97*1.55</f>
        <v>1710.3475</v>
      </c>
      <c r="I97" s="106" t="n">
        <f aca="false">E97*1.55</f>
        <v>7288.6425</v>
      </c>
      <c r="J97" s="106" t="n">
        <f aca="false">F97*1.55</f>
        <v>8997.75</v>
      </c>
      <c r="L97" s="106" t="n">
        <f aca="false">H97*1.3106</f>
        <v>2241.5814335</v>
      </c>
      <c r="M97" s="106" t="n">
        <f aca="false">I97*1.3106</f>
        <v>9552.4948605</v>
      </c>
      <c r="N97" s="106" t="n">
        <f aca="false">J97*1.3106</f>
        <v>11792.45115</v>
      </c>
      <c r="P97" s="106" t="n">
        <f aca="false">L97*1.2209</f>
        <v>2736.74677216015</v>
      </c>
      <c r="Q97" s="106" t="n">
        <f aca="false">M97*1.2209</f>
        <v>11662.6409751845</v>
      </c>
      <c r="R97" s="106" t="n">
        <f aca="false">N97*1.2209</f>
        <v>14397.403609035</v>
      </c>
      <c r="S97" s="91" t="n">
        <f aca="false">R97-N97</f>
        <v>2604.952459035</v>
      </c>
      <c r="T97" s="0" t="n">
        <v>22.09</v>
      </c>
    </row>
    <row r="98" customFormat="false" ht="14.05" hidden="false" customHeight="false" outlineLevel="0" collapsed="false">
      <c r="A98" s="104" t="s">
        <v>1753</v>
      </c>
      <c r="B98" s="104"/>
      <c r="C98" s="105" t="s">
        <v>1754</v>
      </c>
      <c r="D98" s="106" t="n">
        <v>1103.45</v>
      </c>
      <c r="E98" s="106" t="n">
        <v>4331.15</v>
      </c>
      <c r="F98" s="107" t="n">
        <v>5434</v>
      </c>
      <c r="H98" s="106" t="n">
        <f aca="false">D98*1.55</f>
        <v>1710.3475</v>
      </c>
      <c r="I98" s="106" t="n">
        <f aca="false">E98*1.55</f>
        <v>6713.2825</v>
      </c>
      <c r="J98" s="106" t="n">
        <f aca="false">F98*1.55</f>
        <v>8422.7</v>
      </c>
      <c r="L98" s="106" t="n">
        <f aca="false">H98*1.3106</f>
        <v>2241.5814335</v>
      </c>
      <c r="M98" s="106" t="n">
        <f aca="false">I98*1.3106</f>
        <v>8798.4280445</v>
      </c>
      <c r="N98" s="106" t="n">
        <f aca="false">J98*1.3106</f>
        <v>11038.79062</v>
      </c>
      <c r="P98" s="106" t="n">
        <f aca="false">L98*1.2209</f>
        <v>2736.74677216015</v>
      </c>
      <c r="Q98" s="106" t="n">
        <f aca="false">M98*1.2209</f>
        <v>10742.0007995301</v>
      </c>
      <c r="R98" s="106" t="n">
        <f aca="false">N98*1.2209</f>
        <v>13477.259467958</v>
      </c>
      <c r="S98" s="91" t="n">
        <f aca="false">R98-N98</f>
        <v>2438.468847958</v>
      </c>
      <c r="T98" s="0" t="n">
        <v>22.09</v>
      </c>
    </row>
    <row r="99" customFormat="false" ht="14.05" hidden="false" customHeight="false" outlineLevel="0" collapsed="false">
      <c r="A99" s="104" t="s">
        <v>1755</v>
      </c>
      <c r="B99" s="104"/>
      <c r="C99" s="105" t="s">
        <v>1756</v>
      </c>
      <c r="D99" s="106" t="n">
        <v>1103.45</v>
      </c>
      <c r="E99" s="106" t="n">
        <v>4702.35</v>
      </c>
      <c r="F99" s="107" t="n">
        <v>5805</v>
      </c>
      <c r="H99" s="106" t="n">
        <f aca="false">D99*1.55</f>
        <v>1710.3475</v>
      </c>
      <c r="I99" s="106" t="n">
        <f aca="false">E99*1.55</f>
        <v>7288.6425</v>
      </c>
      <c r="J99" s="106" t="n">
        <f aca="false">F99*1.55</f>
        <v>8997.75</v>
      </c>
      <c r="L99" s="106" t="n">
        <f aca="false">H99*1.3106</f>
        <v>2241.5814335</v>
      </c>
      <c r="M99" s="106" t="n">
        <f aca="false">I99*1.3106</f>
        <v>9552.4948605</v>
      </c>
      <c r="N99" s="106" t="n">
        <f aca="false">J99*1.3106</f>
        <v>11792.45115</v>
      </c>
      <c r="P99" s="106" t="n">
        <f aca="false">L99*1.2209</f>
        <v>2736.74677216015</v>
      </c>
      <c r="Q99" s="106" t="n">
        <f aca="false">M99*1.2209</f>
        <v>11662.6409751845</v>
      </c>
      <c r="R99" s="106" t="n">
        <f aca="false">N99*1.2209</f>
        <v>14397.403609035</v>
      </c>
      <c r="S99" s="91" t="n">
        <f aca="false">R99-N99</f>
        <v>2604.952459035</v>
      </c>
      <c r="T99" s="0" t="n">
        <v>22.09</v>
      </c>
    </row>
    <row r="100" customFormat="false" ht="14.05" hidden="false" customHeight="false" outlineLevel="0" collapsed="false">
      <c r="A100" s="104" t="s">
        <v>1757</v>
      </c>
      <c r="B100" s="104"/>
      <c r="C100" s="105" t="s">
        <v>1758</v>
      </c>
      <c r="D100" s="106" t="n">
        <v>1103.45</v>
      </c>
      <c r="E100" s="106" t="n">
        <v>6965.8</v>
      </c>
      <c r="F100" s="107" t="n">
        <f aca="false">+D100+E100</f>
        <v>8069.25</v>
      </c>
      <c r="H100" s="106" t="n">
        <f aca="false">D100*1.55</f>
        <v>1710.3475</v>
      </c>
      <c r="I100" s="106" t="n">
        <f aca="false">E100*1.55</f>
        <v>10796.99</v>
      </c>
      <c r="J100" s="106" t="n">
        <f aca="false">F100*1.55</f>
        <v>12507.3375</v>
      </c>
      <c r="L100" s="106" t="n">
        <f aca="false">H100*1.3106</f>
        <v>2241.5814335</v>
      </c>
      <c r="M100" s="106" t="n">
        <f aca="false">I100*1.3106</f>
        <v>14150.535094</v>
      </c>
      <c r="N100" s="106" t="n">
        <f aca="false">J100*1.3106</f>
        <v>16392.1165275</v>
      </c>
      <c r="P100" s="106" t="n">
        <f aca="false">L100*1.2209</f>
        <v>2736.74677216015</v>
      </c>
      <c r="Q100" s="106" t="n">
        <f aca="false">M100*1.2209</f>
        <v>17276.3882962646</v>
      </c>
      <c r="R100" s="106" t="n">
        <f aca="false">N100*1.2209</f>
        <v>20013.1350684247</v>
      </c>
      <c r="S100" s="91" t="n">
        <f aca="false">R100-N100</f>
        <v>3621.01854092475</v>
      </c>
      <c r="T100" s="0" t="n">
        <v>22.09</v>
      </c>
    </row>
    <row r="101" customFormat="false" ht="14.05" hidden="false" customHeight="false" outlineLevel="0" collapsed="false">
      <c r="A101" s="104" t="s">
        <v>1759</v>
      </c>
      <c r="B101" s="104"/>
      <c r="C101" s="105" t="s">
        <v>1760</v>
      </c>
      <c r="D101" s="106" t="n">
        <v>1103.45</v>
      </c>
      <c r="E101" s="106" t="n">
        <v>4702.35</v>
      </c>
      <c r="F101" s="107" t="n">
        <v>5805</v>
      </c>
      <c r="H101" s="106" t="n">
        <f aca="false">D101*1.55</f>
        <v>1710.3475</v>
      </c>
      <c r="I101" s="106" t="n">
        <f aca="false">E101*1.55</f>
        <v>7288.6425</v>
      </c>
      <c r="J101" s="106" t="n">
        <f aca="false">F101*1.55</f>
        <v>8997.75</v>
      </c>
      <c r="L101" s="106" t="n">
        <f aca="false">H101*1.3106</f>
        <v>2241.5814335</v>
      </c>
      <c r="M101" s="106" t="n">
        <f aca="false">I101*1.3106</f>
        <v>9552.4948605</v>
      </c>
      <c r="N101" s="106" t="n">
        <f aca="false">J101*1.3106</f>
        <v>11792.45115</v>
      </c>
      <c r="P101" s="106" t="n">
        <f aca="false">L101*1.2209</f>
        <v>2736.74677216015</v>
      </c>
      <c r="Q101" s="106" t="n">
        <f aca="false">M101*1.2209</f>
        <v>11662.6409751845</v>
      </c>
      <c r="R101" s="106" t="n">
        <f aca="false">N101*1.2209</f>
        <v>14397.403609035</v>
      </c>
      <c r="S101" s="91" t="n">
        <f aca="false">R101-N101</f>
        <v>2604.952459035</v>
      </c>
      <c r="T101" s="0" t="n">
        <v>22.09</v>
      </c>
    </row>
    <row r="102" customFormat="false" ht="14.05" hidden="false" customHeight="false" outlineLevel="0" collapsed="false">
      <c r="A102" s="104" t="s">
        <v>1761</v>
      </c>
      <c r="B102" s="104"/>
      <c r="C102" s="105" t="s">
        <v>1762</v>
      </c>
      <c r="D102" s="106" t="n">
        <v>1103.45</v>
      </c>
      <c r="E102" s="106" t="n">
        <v>4331.15</v>
      </c>
      <c r="F102" s="107" t="n">
        <v>5434</v>
      </c>
      <c r="H102" s="106" t="n">
        <f aca="false">D102*1.55</f>
        <v>1710.3475</v>
      </c>
      <c r="I102" s="106" t="n">
        <f aca="false">E102*1.55</f>
        <v>6713.2825</v>
      </c>
      <c r="J102" s="106" t="n">
        <f aca="false">F102*1.55</f>
        <v>8422.7</v>
      </c>
      <c r="L102" s="106" t="n">
        <f aca="false">H102*1.3106</f>
        <v>2241.5814335</v>
      </c>
      <c r="M102" s="106" t="n">
        <f aca="false">I102*1.3106</f>
        <v>8798.4280445</v>
      </c>
      <c r="N102" s="106" t="n">
        <f aca="false">J102*1.3106</f>
        <v>11038.79062</v>
      </c>
      <c r="P102" s="106" t="n">
        <f aca="false">L102*1.2209</f>
        <v>2736.74677216015</v>
      </c>
      <c r="Q102" s="106" t="n">
        <f aca="false">M102*1.2209</f>
        <v>10742.0007995301</v>
      </c>
      <c r="R102" s="106" t="n">
        <f aca="false">N102*1.2209</f>
        <v>13477.259467958</v>
      </c>
      <c r="S102" s="91" t="n">
        <f aca="false">R102-N102</f>
        <v>2438.468847958</v>
      </c>
      <c r="T102" s="0" t="n">
        <v>22.09</v>
      </c>
    </row>
    <row r="103" customFormat="false" ht="14.05" hidden="false" customHeight="false" outlineLevel="0" collapsed="false">
      <c r="A103" s="104" t="s">
        <v>1763</v>
      </c>
      <c r="B103" s="104"/>
      <c r="C103" s="105" t="s">
        <v>1764</v>
      </c>
      <c r="D103" s="106" t="n">
        <v>1103.45</v>
      </c>
      <c r="E103" s="106" t="n">
        <v>4331.15</v>
      </c>
      <c r="F103" s="107" t="n">
        <v>5434</v>
      </c>
      <c r="H103" s="106" t="n">
        <f aca="false">D103*1.55</f>
        <v>1710.3475</v>
      </c>
      <c r="I103" s="106" t="n">
        <f aca="false">E103*1.55</f>
        <v>6713.2825</v>
      </c>
      <c r="J103" s="106" t="n">
        <f aca="false">F103*1.55</f>
        <v>8422.7</v>
      </c>
      <c r="L103" s="106" t="n">
        <f aca="false">H103*1.3106</f>
        <v>2241.5814335</v>
      </c>
      <c r="M103" s="106" t="n">
        <f aca="false">I103*1.3106</f>
        <v>8798.4280445</v>
      </c>
      <c r="N103" s="106" t="n">
        <f aca="false">J103*1.3106</f>
        <v>11038.79062</v>
      </c>
      <c r="P103" s="106" t="n">
        <f aca="false">L103*1.2209</f>
        <v>2736.74677216015</v>
      </c>
      <c r="Q103" s="106" t="n">
        <f aca="false">M103*1.2209</f>
        <v>10742.0007995301</v>
      </c>
      <c r="R103" s="106" t="n">
        <f aca="false">N103*1.2209</f>
        <v>13477.259467958</v>
      </c>
      <c r="S103" s="91" t="n">
        <f aca="false">R103-N103</f>
        <v>2438.468847958</v>
      </c>
      <c r="T103" s="0" t="n">
        <v>22.09</v>
      </c>
    </row>
    <row r="104" customFormat="false" ht="14.05" hidden="false" customHeight="false" outlineLevel="0" collapsed="false">
      <c r="A104" s="104" t="s">
        <v>1765</v>
      </c>
      <c r="B104" s="104"/>
      <c r="C104" s="105" t="s">
        <v>1766</v>
      </c>
      <c r="D104" s="106" t="n">
        <v>1103.45</v>
      </c>
      <c r="E104" s="106" t="n">
        <v>4331.15</v>
      </c>
      <c r="F104" s="107" t="n">
        <v>5434</v>
      </c>
      <c r="H104" s="106" t="n">
        <f aca="false">D104*1.55</f>
        <v>1710.3475</v>
      </c>
      <c r="I104" s="106" t="n">
        <f aca="false">E104*1.55</f>
        <v>6713.2825</v>
      </c>
      <c r="J104" s="106" t="n">
        <f aca="false">F104*1.55</f>
        <v>8422.7</v>
      </c>
      <c r="L104" s="106" t="n">
        <f aca="false">H104*1.3106</f>
        <v>2241.5814335</v>
      </c>
      <c r="M104" s="106" t="n">
        <f aca="false">I104*1.3106</f>
        <v>8798.4280445</v>
      </c>
      <c r="N104" s="106" t="n">
        <f aca="false">J104*1.3106</f>
        <v>11038.79062</v>
      </c>
      <c r="P104" s="106" t="n">
        <f aca="false">L104*1.2209</f>
        <v>2736.74677216015</v>
      </c>
      <c r="Q104" s="106" t="n">
        <f aca="false">M104*1.2209</f>
        <v>10742.0007995301</v>
      </c>
      <c r="R104" s="106" t="n">
        <f aca="false">N104*1.2209</f>
        <v>13477.259467958</v>
      </c>
      <c r="S104" s="91" t="n">
        <f aca="false">R104-N104</f>
        <v>2438.468847958</v>
      </c>
      <c r="T104" s="0" t="n">
        <v>22.09</v>
      </c>
    </row>
    <row r="105" customFormat="false" ht="14.05" hidden="false" customHeight="false" outlineLevel="0" collapsed="false">
      <c r="A105" s="104" t="s">
        <v>1767</v>
      </c>
      <c r="B105" s="104"/>
      <c r="C105" s="105" t="s">
        <v>1768</v>
      </c>
      <c r="D105" s="106" t="n">
        <v>1103.45</v>
      </c>
      <c r="E105" s="106" t="n">
        <v>4331.15</v>
      </c>
      <c r="F105" s="107" t="n">
        <v>5434</v>
      </c>
      <c r="H105" s="106" t="n">
        <f aca="false">D105*1.55</f>
        <v>1710.3475</v>
      </c>
      <c r="I105" s="106" t="n">
        <f aca="false">E105*1.55</f>
        <v>6713.2825</v>
      </c>
      <c r="J105" s="106" t="n">
        <f aca="false">F105*1.55</f>
        <v>8422.7</v>
      </c>
      <c r="L105" s="106" t="n">
        <f aca="false">H105*1.3106</f>
        <v>2241.5814335</v>
      </c>
      <c r="M105" s="106" t="n">
        <f aca="false">I105*1.3106</f>
        <v>8798.4280445</v>
      </c>
      <c r="N105" s="106" t="n">
        <f aca="false">J105*1.3106</f>
        <v>11038.79062</v>
      </c>
      <c r="P105" s="106" t="n">
        <f aca="false">L105*1.2209</f>
        <v>2736.74677216015</v>
      </c>
      <c r="Q105" s="106" t="n">
        <f aca="false">M105*1.2209</f>
        <v>10742.0007995301</v>
      </c>
      <c r="R105" s="106" t="n">
        <f aca="false">N105*1.2209</f>
        <v>13477.259467958</v>
      </c>
      <c r="S105" s="91" t="n">
        <f aca="false">R105-N105</f>
        <v>2438.468847958</v>
      </c>
      <c r="T105" s="0" t="n">
        <v>22.09</v>
      </c>
    </row>
    <row r="106" customFormat="false" ht="14.05" hidden="false" customHeight="false" outlineLevel="0" collapsed="false">
      <c r="A106" s="104" t="s">
        <v>1769</v>
      </c>
      <c r="B106" s="104"/>
      <c r="C106" s="105" t="s">
        <v>1770</v>
      </c>
      <c r="D106" s="106" t="n">
        <v>1103.45</v>
      </c>
      <c r="E106" s="106" t="n">
        <v>4331.15</v>
      </c>
      <c r="F106" s="107" t="n">
        <v>5434</v>
      </c>
      <c r="H106" s="106" t="n">
        <f aca="false">D106*1.55</f>
        <v>1710.3475</v>
      </c>
      <c r="I106" s="106" t="n">
        <f aca="false">E106*1.55</f>
        <v>6713.2825</v>
      </c>
      <c r="J106" s="106" t="n">
        <f aca="false">F106*1.55</f>
        <v>8422.7</v>
      </c>
      <c r="L106" s="106" t="n">
        <f aca="false">H106*1.3106</f>
        <v>2241.5814335</v>
      </c>
      <c r="M106" s="106" t="n">
        <f aca="false">I106*1.3106</f>
        <v>8798.4280445</v>
      </c>
      <c r="N106" s="106" t="n">
        <f aca="false">J106*1.3106</f>
        <v>11038.79062</v>
      </c>
      <c r="P106" s="106" t="n">
        <f aca="false">L106*1.2209</f>
        <v>2736.74677216015</v>
      </c>
      <c r="Q106" s="106" t="n">
        <f aca="false">M106*1.2209</f>
        <v>10742.0007995301</v>
      </c>
      <c r="R106" s="106" t="n">
        <f aca="false">N106*1.2209</f>
        <v>13477.259467958</v>
      </c>
      <c r="S106" s="91" t="n">
        <f aca="false">R106-N106</f>
        <v>2438.468847958</v>
      </c>
      <c r="T106" s="0" t="n">
        <v>22.09</v>
      </c>
    </row>
    <row r="107" customFormat="false" ht="14.05" hidden="false" customHeight="false" outlineLevel="0" collapsed="false">
      <c r="A107" s="104" t="s">
        <v>1771</v>
      </c>
      <c r="B107" s="104"/>
      <c r="C107" s="105" t="s">
        <v>1772</v>
      </c>
      <c r="D107" s="106" t="n">
        <v>1103.45</v>
      </c>
      <c r="E107" s="106" t="n">
        <v>4331.15</v>
      </c>
      <c r="F107" s="107" t="n">
        <v>5434</v>
      </c>
      <c r="H107" s="106" t="n">
        <f aca="false">D107*1.55</f>
        <v>1710.3475</v>
      </c>
      <c r="I107" s="106" t="n">
        <f aca="false">E107*1.55</f>
        <v>6713.2825</v>
      </c>
      <c r="J107" s="106" t="n">
        <f aca="false">F107*1.55</f>
        <v>8422.7</v>
      </c>
      <c r="L107" s="106" t="n">
        <f aca="false">H107*1.3106</f>
        <v>2241.5814335</v>
      </c>
      <c r="M107" s="106" t="n">
        <f aca="false">I107*1.3106</f>
        <v>8798.4280445</v>
      </c>
      <c r="N107" s="106" t="n">
        <f aca="false">J107*1.3106</f>
        <v>11038.79062</v>
      </c>
      <c r="P107" s="106" t="n">
        <f aca="false">L107*1.2209</f>
        <v>2736.74677216015</v>
      </c>
      <c r="Q107" s="106" t="n">
        <f aca="false">M107*1.2209</f>
        <v>10742.0007995301</v>
      </c>
      <c r="R107" s="106" t="n">
        <f aca="false">N107*1.2209</f>
        <v>13477.259467958</v>
      </c>
      <c r="S107" s="91" t="n">
        <f aca="false">R107-N107</f>
        <v>2438.468847958</v>
      </c>
      <c r="T107" s="0" t="n">
        <v>22.09</v>
      </c>
    </row>
    <row r="108" customFormat="false" ht="14.05" hidden="false" customHeight="false" outlineLevel="0" collapsed="false">
      <c r="A108" s="104" t="s">
        <v>1773</v>
      </c>
      <c r="B108" s="104"/>
      <c r="C108" s="105" t="s">
        <v>1774</v>
      </c>
      <c r="D108" s="106" t="n">
        <v>1103.45</v>
      </c>
      <c r="E108" s="106" t="n">
        <v>4331.15</v>
      </c>
      <c r="F108" s="107" t="n">
        <v>5434</v>
      </c>
      <c r="H108" s="106" t="n">
        <f aca="false">D108*1.55</f>
        <v>1710.3475</v>
      </c>
      <c r="I108" s="106" t="n">
        <f aca="false">E108*1.55</f>
        <v>6713.2825</v>
      </c>
      <c r="J108" s="106" t="n">
        <f aca="false">F108*1.55</f>
        <v>8422.7</v>
      </c>
      <c r="L108" s="106" t="n">
        <f aca="false">H108*1.3106</f>
        <v>2241.5814335</v>
      </c>
      <c r="M108" s="106" t="n">
        <f aca="false">I108*1.3106</f>
        <v>8798.4280445</v>
      </c>
      <c r="N108" s="106" t="n">
        <f aca="false">J108*1.3106</f>
        <v>11038.79062</v>
      </c>
      <c r="P108" s="106" t="n">
        <f aca="false">L108*1.2209</f>
        <v>2736.74677216015</v>
      </c>
      <c r="Q108" s="106" t="n">
        <f aca="false">M108*1.2209</f>
        <v>10742.0007995301</v>
      </c>
      <c r="R108" s="106" t="n">
        <f aca="false">N108*1.2209</f>
        <v>13477.259467958</v>
      </c>
      <c r="S108" s="91" t="n">
        <f aca="false">R108-N108</f>
        <v>2438.468847958</v>
      </c>
      <c r="T108" s="0" t="n">
        <v>22.09</v>
      </c>
    </row>
    <row r="109" customFormat="false" ht="14.05" hidden="false" customHeight="false" outlineLevel="0" collapsed="false">
      <c r="A109" s="104" t="s">
        <v>1775</v>
      </c>
      <c r="B109" s="104"/>
      <c r="C109" s="105" t="s">
        <v>1776</v>
      </c>
      <c r="D109" s="106" t="n">
        <v>1103.45</v>
      </c>
      <c r="E109" s="106" t="n">
        <v>4331.15</v>
      </c>
      <c r="F109" s="107" t="n">
        <v>5434</v>
      </c>
      <c r="H109" s="106" t="n">
        <f aca="false">D109*1.55</f>
        <v>1710.3475</v>
      </c>
      <c r="I109" s="106" t="n">
        <f aca="false">E109*1.55</f>
        <v>6713.2825</v>
      </c>
      <c r="J109" s="106" t="n">
        <f aca="false">F109*1.55</f>
        <v>8422.7</v>
      </c>
      <c r="L109" s="106" t="n">
        <f aca="false">H109*1.3106</f>
        <v>2241.5814335</v>
      </c>
      <c r="M109" s="106" t="n">
        <f aca="false">I109*1.3106</f>
        <v>8798.4280445</v>
      </c>
      <c r="N109" s="106" t="n">
        <f aca="false">J109*1.3106</f>
        <v>11038.79062</v>
      </c>
      <c r="P109" s="106" t="n">
        <f aca="false">L109*1.2209</f>
        <v>2736.74677216015</v>
      </c>
      <c r="Q109" s="106" t="n">
        <f aca="false">M109*1.2209</f>
        <v>10742.0007995301</v>
      </c>
      <c r="R109" s="106" t="n">
        <f aca="false">N109*1.2209</f>
        <v>13477.259467958</v>
      </c>
      <c r="S109" s="91" t="n">
        <f aca="false">R109-N109</f>
        <v>2438.468847958</v>
      </c>
      <c r="T109" s="0" t="n">
        <v>22.09</v>
      </c>
    </row>
    <row r="110" customFormat="false" ht="14.05" hidden="false" customHeight="false" outlineLevel="0" collapsed="false">
      <c r="A110" s="104" t="s">
        <v>1777</v>
      </c>
      <c r="B110" s="104"/>
      <c r="C110" s="105" t="s">
        <v>1778</v>
      </c>
      <c r="D110" s="106" t="n">
        <v>1103.45</v>
      </c>
      <c r="E110" s="106" t="n">
        <v>4331.15</v>
      </c>
      <c r="F110" s="107" t="n">
        <v>5434</v>
      </c>
      <c r="H110" s="106" t="n">
        <f aca="false">D110*1.55</f>
        <v>1710.3475</v>
      </c>
      <c r="I110" s="106" t="n">
        <f aca="false">E110*1.55</f>
        <v>6713.2825</v>
      </c>
      <c r="J110" s="106" t="n">
        <f aca="false">F110*1.55</f>
        <v>8422.7</v>
      </c>
      <c r="L110" s="106" t="n">
        <f aca="false">H110*1.3106</f>
        <v>2241.5814335</v>
      </c>
      <c r="M110" s="106" t="n">
        <f aca="false">I110*1.3106</f>
        <v>8798.4280445</v>
      </c>
      <c r="N110" s="106" t="n">
        <f aca="false">J110*1.3106</f>
        <v>11038.79062</v>
      </c>
      <c r="P110" s="106" t="n">
        <f aca="false">L110*1.2209</f>
        <v>2736.74677216015</v>
      </c>
      <c r="Q110" s="106" t="n">
        <f aca="false">M110*1.2209</f>
        <v>10742.0007995301</v>
      </c>
      <c r="R110" s="106" t="n">
        <f aca="false">N110*1.2209</f>
        <v>13477.259467958</v>
      </c>
      <c r="S110" s="91" t="n">
        <f aca="false">R110-N110</f>
        <v>2438.468847958</v>
      </c>
      <c r="T110" s="0" t="n">
        <v>22.09</v>
      </c>
    </row>
    <row r="111" customFormat="false" ht="14.05" hidden="false" customHeight="false" outlineLevel="0" collapsed="false">
      <c r="A111" s="104" t="s">
        <v>1779</v>
      </c>
      <c r="B111" s="104"/>
      <c r="C111" s="105" t="s">
        <v>1780</v>
      </c>
      <c r="D111" s="106" t="n">
        <v>1103.45</v>
      </c>
      <c r="E111" s="106" t="n">
        <v>4702.35</v>
      </c>
      <c r="F111" s="107" t="n">
        <v>5805</v>
      </c>
      <c r="H111" s="106" t="n">
        <f aca="false">D111*1.55</f>
        <v>1710.3475</v>
      </c>
      <c r="I111" s="106" t="n">
        <f aca="false">E111*1.55</f>
        <v>7288.6425</v>
      </c>
      <c r="J111" s="106" t="n">
        <f aca="false">F111*1.55</f>
        <v>8997.75</v>
      </c>
      <c r="L111" s="106" t="n">
        <f aca="false">H111*1.3106</f>
        <v>2241.5814335</v>
      </c>
      <c r="M111" s="106" t="n">
        <f aca="false">I111*1.3106</f>
        <v>9552.4948605</v>
      </c>
      <c r="N111" s="106" t="n">
        <f aca="false">J111*1.3106</f>
        <v>11792.45115</v>
      </c>
      <c r="P111" s="106" t="n">
        <f aca="false">L111*1.2209</f>
        <v>2736.74677216015</v>
      </c>
      <c r="Q111" s="106" t="n">
        <f aca="false">M111*1.2209</f>
        <v>11662.6409751845</v>
      </c>
      <c r="R111" s="106" t="n">
        <f aca="false">N111*1.2209</f>
        <v>14397.403609035</v>
      </c>
      <c r="S111" s="91" t="n">
        <f aca="false">R111-N111</f>
        <v>2604.952459035</v>
      </c>
      <c r="T111" s="0" t="n">
        <v>22.09</v>
      </c>
    </row>
    <row r="112" customFormat="false" ht="14.05" hidden="false" customHeight="false" outlineLevel="0" collapsed="false">
      <c r="A112" s="104" t="s">
        <v>1781</v>
      </c>
      <c r="B112" s="104"/>
      <c r="C112" s="105" t="s">
        <v>1782</v>
      </c>
      <c r="D112" s="106" t="n">
        <v>1103.45</v>
      </c>
      <c r="E112" s="106" t="n">
        <v>4702.35</v>
      </c>
      <c r="F112" s="107" t="n">
        <v>5805</v>
      </c>
      <c r="H112" s="106" t="n">
        <f aca="false">D112*1.55</f>
        <v>1710.3475</v>
      </c>
      <c r="I112" s="106" t="n">
        <f aca="false">E112*1.55</f>
        <v>7288.6425</v>
      </c>
      <c r="J112" s="106" t="n">
        <f aca="false">F112*1.55</f>
        <v>8997.75</v>
      </c>
      <c r="L112" s="106" t="n">
        <f aca="false">H112*1.3106</f>
        <v>2241.5814335</v>
      </c>
      <c r="M112" s="106" t="n">
        <f aca="false">I112*1.3106</f>
        <v>9552.4948605</v>
      </c>
      <c r="N112" s="106" t="n">
        <f aca="false">J112*1.3106</f>
        <v>11792.45115</v>
      </c>
      <c r="P112" s="106" t="n">
        <f aca="false">L112*1.2209</f>
        <v>2736.74677216015</v>
      </c>
      <c r="Q112" s="106" t="n">
        <f aca="false">M112*1.2209</f>
        <v>11662.6409751845</v>
      </c>
      <c r="R112" s="106" t="n">
        <f aca="false">N112*1.2209</f>
        <v>14397.403609035</v>
      </c>
      <c r="S112" s="91" t="n">
        <f aca="false">R112-N112</f>
        <v>2604.952459035</v>
      </c>
      <c r="T112" s="0" t="n">
        <v>22.09</v>
      </c>
    </row>
    <row r="113" customFormat="false" ht="14.05" hidden="false" customHeight="false" outlineLevel="0" collapsed="false">
      <c r="A113" s="104" t="s">
        <v>1783</v>
      </c>
      <c r="B113" s="104"/>
      <c r="C113" s="105" t="s">
        <v>1784</v>
      </c>
      <c r="D113" s="106" t="n">
        <v>1103.45</v>
      </c>
      <c r="E113" s="106" t="n">
        <v>4702.35</v>
      </c>
      <c r="F113" s="107" t="n">
        <v>5805</v>
      </c>
      <c r="H113" s="106" t="n">
        <f aca="false">D113*1.55</f>
        <v>1710.3475</v>
      </c>
      <c r="I113" s="106" t="n">
        <f aca="false">E113*1.55</f>
        <v>7288.6425</v>
      </c>
      <c r="J113" s="106" t="n">
        <f aca="false">F113*1.55</f>
        <v>8997.75</v>
      </c>
      <c r="L113" s="106" t="n">
        <f aca="false">H113*1.3106</f>
        <v>2241.5814335</v>
      </c>
      <c r="M113" s="106" t="n">
        <f aca="false">I113*1.3106</f>
        <v>9552.4948605</v>
      </c>
      <c r="N113" s="106" t="n">
        <f aca="false">J113*1.3106</f>
        <v>11792.45115</v>
      </c>
      <c r="P113" s="106" t="n">
        <f aca="false">L113*1.2209</f>
        <v>2736.74677216015</v>
      </c>
      <c r="Q113" s="106" t="n">
        <f aca="false">M113*1.2209</f>
        <v>11662.6409751845</v>
      </c>
      <c r="R113" s="106" t="n">
        <f aca="false">N113*1.2209</f>
        <v>14397.403609035</v>
      </c>
      <c r="S113" s="91" t="n">
        <f aca="false">R113-N113</f>
        <v>2604.952459035</v>
      </c>
      <c r="T113" s="0" t="n">
        <v>22.09</v>
      </c>
    </row>
    <row r="114" customFormat="false" ht="14.05" hidden="false" customHeight="false" outlineLevel="0" collapsed="false">
      <c r="A114" s="104" t="s">
        <v>1785</v>
      </c>
      <c r="B114" s="104"/>
      <c r="C114" s="105" t="s">
        <v>1786</v>
      </c>
      <c r="D114" s="106" t="n">
        <v>1103.45</v>
      </c>
      <c r="E114" s="106" t="n">
        <v>4331.15</v>
      </c>
      <c r="F114" s="107" t="n">
        <v>5434</v>
      </c>
      <c r="H114" s="106" t="n">
        <f aca="false">D114*1.55</f>
        <v>1710.3475</v>
      </c>
      <c r="I114" s="106" t="n">
        <f aca="false">E114*1.55</f>
        <v>6713.2825</v>
      </c>
      <c r="J114" s="106" t="n">
        <f aca="false">F114*1.55</f>
        <v>8422.7</v>
      </c>
      <c r="L114" s="106" t="n">
        <f aca="false">H114*1.3106</f>
        <v>2241.5814335</v>
      </c>
      <c r="M114" s="106" t="n">
        <f aca="false">I114*1.3106</f>
        <v>8798.4280445</v>
      </c>
      <c r="N114" s="106" t="n">
        <f aca="false">J114*1.3106</f>
        <v>11038.79062</v>
      </c>
      <c r="P114" s="106" t="n">
        <f aca="false">L114*1.2209</f>
        <v>2736.74677216015</v>
      </c>
      <c r="Q114" s="106" t="n">
        <f aca="false">M114*1.2209</f>
        <v>10742.0007995301</v>
      </c>
      <c r="R114" s="106" t="n">
        <f aca="false">N114*1.2209</f>
        <v>13477.259467958</v>
      </c>
      <c r="S114" s="91" t="n">
        <f aca="false">R114-N114</f>
        <v>2438.468847958</v>
      </c>
      <c r="T114" s="0" t="n">
        <v>22.09</v>
      </c>
    </row>
    <row r="115" customFormat="false" ht="14.05" hidden="false" customHeight="false" outlineLevel="0" collapsed="false">
      <c r="A115" s="110" t="s">
        <v>1787</v>
      </c>
      <c r="B115" s="110"/>
      <c r="C115" s="109" t="s">
        <v>1788</v>
      </c>
      <c r="D115" s="106" t="n">
        <v>4321</v>
      </c>
      <c r="E115" s="106" t="n">
        <v>19940.4</v>
      </c>
      <c r="F115" s="107" t="n">
        <f aca="false">+D115+E115</f>
        <v>24261.4</v>
      </c>
      <c r="H115" s="106" t="n">
        <f aca="false">D115*1.55</f>
        <v>6697.55</v>
      </c>
      <c r="I115" s="106" t="n">
        <f aca="false">E115*1.55</f>
        <v>30907.62</v>
      </c>
      <c r="J115" s="106" t="n">
        <f aca="false">F115*1.55</f>
        <v>37605.17</v>
      </c>
      <c r="L115" s="106" t="n">
        <f aca="false">H115*1.3106</f>
        <v>8777.80903</v>
      </c>
      <c r="M115" s="106" t="n">
        <f aca="false">I115*1.3106</f>
        <v>40507.526772</v>
      </c>
      <c r="N115" s="106" t="n">
        <f aca="false">J115*1.3106</f>
        <v>49285.335802</v>
      </c>
      <c r="P115" s="106" t="n">
        <f aca="false">L115*1.2209</f>
        <v>10716.827044727</v>
      </c>
      <c r="Q115" s="106" t="n">
        <f aca="false">M115*1.2209</f>
        <v>49455.6394359348</v>
      </c>
      <c r="R115" s="106" t="n">
        <f aca="false">N115*1.2209</f>
        <v>60172.4664806618</v>
      </c>
      <c r="S115" s="91" t="n">
        <f aca="false">R115-N115</f>
        <v>10887.1306786618</v>
      </c>
      <c r="T115" s="0" t="n">
        <v>22.09</v>
      </c>
    </row>
    <row r="116" customFormat="false" ht="22.35" hidden="false" customHeight="false" outlineLevel="0" collapsed="false">
      <c r="A116" s="104" t="s">
        <v>1789</v>
      </c>
      <c r="B116" s="104"/>
      <c r="C116" s="105" t="s">
        <v>1790</v>
      </c>
      <c r="D116" s="106" t="n">
        <v>1864.7</v>
      </c>
      <c r="E116" s="106" t="n">
        <v>9103.1</v>
      </c>
      <c r="F116" s="107" t="n">
        <f aca="false">+D116+E116</f>
        <v>10967.8</v>
      </c>
      <c r="H116" s="106" t="n">
        <f aca="false">D116*1.55</f>
        <v>2890.285</v>
      </c>
      <c r="I116" s="106" t="n">
        <f aca="false">E116*1.55</f>
        <v>14109.805</v>
      </c>
      <c r="J116" s="106" t="n">
        <f aca="false">F116*1.55</f>
        <v>17000.09</v>
      </c>
      <c r="L116" s="106" t="n">
        <f aca="false">H116*1.3106</f>
        <v>3788.007521</v>
      </c>
      <c r="M116" s="106" t="n">
        <f aca="false">I116*1.3106</f>
        <v>18492.310433</v>
      </c>
      <c r="N116" s="106" t="n">
        <f aca="false">J116*1.3106</f>
        <v>22280.317954</v>
      </c>
      <c r="P116" s="106" t="n">
        <f aca="false">L116*1.2209</f>
        <v>4624.7783823889</v>
      </c>
      <c r="Q116" s="106" t="n">
        <f aca="false">M116*1.2209</f>
        <v>22577.2618076497</v>
      </c>
      <c r="R116" s="106" t="n">
        <f aca="false">N116*1.2209</f>
        <v>27202.0401900386</v>
      </c>
      <c r="S116" s="91" t="n">
        <f aca="false">R116-N116</f>
        <v>4921.7222360386</v>
      </c>
      <c r="T116" s="0" t="n">
        <v>22.09</v>
      </c>
    </row>
    <row r="117" customFormat="false" ht="13.8" hidden="false" customHeight="false" outlineLevel="0" collapsed="false">
      <c r="A117" s="104" t="s">
        <v>1791</v>
      </c>
      <c r="B117" s="104"/>
      <c r="C117" s="105" t="s">
        <v>1792</v>
      </c>
      <c r="D117" s="106" t="n">
        <v>1479</v>
      </c>
      <c r="E117" s="106" t="n">
        <v>7402.25</v>
      </c>
      <c r="F117" s="107" t="n">
        <f aca="false">+D117+E117</f>
        <v>8881.25</v>
      </c>
      <c r="H117" s="106" t="n">
        <f aca="false">D117*1.55</f>
        <v>2292.45</v>
      </c>
      <c r="I117" s="106" t="n">
        <f aca="false">E117*1.55</f>
        <v>11473.4875</v>
      </c>
      <c r="J117" s="106" t="n">
        <f aca="false">F117*1.55</f>
        <v>13765.9375</v>
      </c>
      <c r="L117" s="106" t="n">
        <f aca="false">H117*1.3106</f>
        <v>3004.48497</v>
      </c>
      <c r="M117" s="106" t="n">
        <f aca="false">I117*1.3106</f>
        <v>15037.1527175</v>
      </c>
      <c r="N117" s="106" t="n">
        <f aca="false">J117*1.3106</f>
        <v>18041.6376875</v>
      </c>
      <c r="P117" s="106" t="n">
        <f aca="false">L117*1.2209</f>
        <v>3668.175699873</v>
      </c>
      <c r="Q117" s="106" t="n">
        <f aca="false">M117*1.2209</f>
        <v>18358.8597527958</v>
      </c>
      <c r="R117" s="106" t="n">
        <f aca="false">N117*1.2209</f>
        <v>22027.0354526688</v>
      </c>
      <c r="S117" s="91" t="n">
        <f aca="false">R117-N117</f>
        <v>3985.39776516875</v>
      </c>
      <c r="T117" s="0" t="n">
        <v>22.09</v>
      </c>
    </row>
    <row r="118" customFormat="false" ht="13.8" hidden="false" customHeight="false" outlineLevel="0" collapsed="false">
      <c r="A118" s="104" t="s">
        <v>1793</v>
      </c>
      <c r="B118" s="104"/>
      <c r="C118" s="105" t="s">
        <v>1794</v>
      </c>
      <c r="D118" s="106" t="n">
        <v>1864.7</v>
      </c>
      <c r="E118" s="106" t="n">
        <v>9103.1</v>
      </c>
      <c r="F118" s="107" t="n">
        <f aca="false">+D118+E118</f>
        <v>10967.8</v>
      </c>
      <c r="H118" s="106" t="n">
        <f aca="false">D118*1.55</f>
        <v>2890.285</v>
      </c>
      <c r="I118" s="106" t="n">
        <f aca="false">E118*1.55</f>
        <v>14109.805</v>
      </c>
      <c r="J118" s="106" t="n">
        <f aca="false">F118*1.55</f>
        <v>17000.09</v>
      </c>
      <c r="L118" s="106" t="n">
        <f aca="false">H118*1.3106</f>
        <v>3788.007521</v>
      </c>
      <c r="M118" s="106" t="n">
        <f aca="false">I118*1.3106</f>
        <v>18492.310433</v>
      </c>
      <c r="N118" s="106" t="n">
        <f aca="false">J118*1.3106</f>
        <v>22280.317954</v>
      </c>
      <c r="P118" s="106" t="n">
        <f aca="false">L118*1.2209</f>
        <v>4624.7783823889</v>
      </c>
      <c r="Q118" s="106" t="n">
        <f aca="false">M118*1.2209</f>
        <v>22577.2618076497</v>
      </c>
      <c r="R118" s="106" t="n">
        <f aca="false">N118*1.2209</f>
        <v>27202.0401900386</v>
      </c>
      <c r="S118" s="91" t="n">
        <f aca="false">R118-N118</f>
        <v>4921.7222360386</v>
      </c>
      <c r="T118" s="0" t="n">
        <v>22.09</v>
      </c>
    </row>
    <row r="119" customFormat="false" ht="13.8" hidden="false" customHeight="false" outlineLevel="0" collapsed="false">
      <c r="A119" s="104" t="s">
        <v>1795</v>
      </c>
      <c r="B119" s="104"/>
      <c r="C119" s="105" t="s">
        <v>1796</v>
      </c>
      <c r="D119" s="106" t="n">
        <v>1864.7</v>
      </c>
      <c r="E119" s="106" t="n">
        <v>10264.55</v>
      </c>
      <c r="F119" s="107" t="n">
        <v>12130</v>
      </c>
      <c r="H119" s="106" t="n">
        <f aca="false">D119*1.55</f>
        <v>2890.285</v>
      </c>
      <c r="I119" s="106" t="n">
        <f aca="false">E119*1.55</f>
        <v>15910.0525</v>
      </c>
      <c r="J119" s="106" t="n">
        <f aca="false">F119*1.55</f>
        <v>18801.5</v>
      </c>
      <c r="L119" s="106" t="n">
        <f aca="false">H119*1.3106</f>
        <v>3788.007521</v>
      </c>
      <c r="M119" s="106" t="n">
        <f aca="false">I119*1.3106</f>
        <v>20851.7148065</v>
      </c>
      <c r="N119" s="106" t="n">
        <f aca="false">J119*1.3106</f>
        <v>24641.2459</v>
      </c>
      <c r="P119" s="106" t="n">
        <f aca="false">L119*1.2209</f>
        <v>4624.7783823889</v>
      </c>
      <c r="Q119" s="106" t="n">
        <f aca="false">M119*1.2209</f>
        <v>25457.8586072559</v>
      </c>
      <c r="R119" s="106" t="n">
        <f aca="false">N119*1.2209</f>
        <v>30084.49711931</v>
      </c>
      <c r="S119" s="91" t="n">
        <f aca="false">R119-N119</f>
        <v>5443.25121931</v>
      </c>
      <c r="T119" s="0" t="n">
        <v>22.09</v>
      </c>
    </row>
    <row r="120" customFormat="false" ht="25.35" hidden="false" customHeight="true" outlineLevel="0" collapsed="false">
      <c r="A120" s="101" t="s">
        <v>1797</v>
      </c>
      <c r="B120" s="101"/>
      <c r="C120" s="101"/>
      <c r="D120" s="103" t="s">
        <v>1618</v>
      </c>
      <c r="E120" s="103" t="s">
        <v>43</v>
      </c>
      <c r="F120" s="103" t="s">
        <v>1587</v>
      </c>
      <c r="H120" s="103" t="s">
        <v>1618</v>
      </c>
      <c r="I120" s="103" t="s">
        <v>43</v>
      </c>
      <c r="J120" s="103" t="s">
        <v>1587</v>
      </c>
      <c r="L120" s="103" t="s">
        <v>1618</v>
      </c>
      <c r="M120" s="103" t="s">
        <v>43</v>
      </c>
      <c r="N120" s="103" t="s">
        <v>1587</v>
      </c>
      <c r="P120" s="103" t="s">
        <v>1618</v>
      </c>
      <c r="Q120" s="103" t="s">
        <v>43</v>
      </c>
      <c r="R120" s="103" t="s">
        <v>1587</v>
      </c>
      <c r="S120" s="91"/>
    </row>
    <row r="121" customFormat="false" ht="14.05" hidden="false" customHeight="false" outlineLevel="0" collapsed="false">
      <c r="A121" s="104" t="s">
        <v>1798</v>
      </c>
      <c r="B121" s="104"/>
      <c r="C121" s="105" t="s">
        <v>1799</v>
      </c>
      <c r="D121" s="106" t="n">
        <v>3575.7</v>
      </c>
      <c r="E121" s="106" t="n">
        <v>7651.65</v>
      </c>
      <c r="F121" s="107" t="n">
        <v>11228</v>
      </c>
      <c r="H121" s="106" t="n">
        <f aca="false">D121*1.55</f>
        <v>5542.335</v>
      </c>
      <c r="I121" s="106" t="n">
        <f aca="false">E121*1.55</f>
        <v>11860.0575</v>
      </c>
      <c r="J121" s="106" t="n">
        <f aca="false">F121*1.55</f>
        <v>17403.4</v>
      </c>
      <c r="L121" s="106" t="n">
        <f aca="false">H121*1.3106</f>
        <v>7263.784251</v>
      </c>
      <c r="M121" s="106" t="n">
        <f aca="false">I121*1.3106</f>
        <v>15543.7913595</v>
      </c>
      <c r="N121" s="106" t="n">
        <f aca="false">J121*1.3106</f>
        <v>22808.89604</v>
      </c>
      <c r="P121" s="106" t="n">
        <f aca="false">L121*1.2209</f>
        <v>8868.3541920459</v>
      </c>
      <c r="Q121" s="106" t="n">
        <f aca="false">M121*1.2209</f>
        <v>18977.4148708136</v>
      </c>
      <c r="R121" s="106" t="n">
        <f aca="false">N121*1.2209</f>
        <v>27847.381175236</v>
      </c>
      <c r="S121" s="91" t="n">
        <f aca="false">R121-N121</f>
        <v>5038.485135236</v>
      </c>
      <c r="T121" s="0" t="n">
        <v>22.09</v>
      </c>
    </row>
    <row r="122" customFormat="false" ht="14.05" hidden="false" customHeight="false" outlineLevel="0" collapsed="false">
      <c r="A122" s="104" t="s">
        <v>1800</v>
      </c>
      <c r="B122" s="104"/>
      <c r="C122" s="105" t="s">
        <v>1801</v>
      </c>
      <c r="D122" s="106" t="n">
        <v>3575.7</v>
      </c>
      <c r="E122" s="106" t="n">
        <v>7651.65</v>
      </c>
      <c r="F122" s="107" t="n">
        <v>11228</v>
      </c>
      <c r="H122" s="106" t="n">
        <f aca="false">D122*1.55</f>
        <v>5542.335</v>
      </c>
      <c r="I122" s="106" t="n">
        <f aca="false">E122*1.55</f>
        <v>11860.0575</v>
      </c>
      <c r="J122" s="106" t="n">
        <f aca="false">F122*1.55</f>
        <v>17403.4</v>
      </c>
      <c r="L122" s="106" t="n">
        <f aca="false">H122*1.3106</f>
        <v>7263.784251</v>
      </c>
      <c r="M122" s="106" t="n">
        <f aca="false">I122*1.3106</f>
        <v>15543.7913595</v>
      </c>
      <c r="N122" s="106" t="n">
        <f aca="false">J122*1.3106</f>
        <v>22808.89604</v>
      </c>
      <c r="P122" s="106" t="n">
        <f aca="false">L122*1.2209</f>
        <v>8868.3541920459</v>
      </c>
      <c r="Q122" s="106" t="n">
        <f aca="false">M122*1.2209</f>
        <v>18977.4148708136</v>
      </c>
      <c r="R122" s="106" t="n">
        <f aca="false">N122*1.2209</f>
        <v>27847.381175236</v>
      </c>
      <c r="S122" s="91" t="n">
        <f aca="false">R122-N122</f>
        <v>5038.485135236</v>
      </c>
      <c r="T122" s="0" t="n">
        <v>22.09</v>
      </c>
    </row>
    <row r="123" customFormat="false" ht="14.05" hidden="false" customHeight="false" outlineLevel="0" collapsed="false">
      <c r="A123" s="104" t="s">
        <v>1802</v>
      </c>
      <c r="B123" s="104"/>
      <c r="C123" s="105" t="s">
        <v>1803</v>
      </c>
      <c r="D123" s="106" t="n">
        <v>3575.7</v>
      </c>
      <c r="E123" s="106" t="n">
        <v>7651.65</v>
      </c>
      <c r="F123" s="107" t="n">
        <v>11228</v>
      </c>
      <c r="H123" s="106" t="n">
        <f aca="false">D123*1.55</f>
        <v>5542.335</v>
      </c>
      <c r="I123" s="106" t="n">
        <f aca="false">E123*1.55</f>
        <v>11860.0575</v>
      </c>
      <c r="J123" s="106" t="n">
        <f aca="false">F123*1.55</f>
        <v>17403.4</v>
      </c>
      <c r="L123" s="106" t="n">
        <f aca="false">H123*1.3106</f>
        <v>7263.784251</v>
      </c>
      <c r="M123" s="106" t="n">
        <f aca="false">I123*1.3106</f>
        <v>15543.7913595</v>
      </c>
      <c r="N123" s="106" t="n">
        <f aca="false">J123*1.3106</f>
        <v>22808.89604</v>
      </c>
      <c r="P123" s="106" t="n">
        <f aca="false">L123*1.2209</f>
        <v>8868.3541920459</v>
      </c>
      <c r="Q123" s="106" t="n">
        <f aca="false">M123*1.2209</f>
        <v>18977.4148708136</v>
      </c>
      <c r="R123" s="106" t="n">
        <f aca="false">N123*1.2209</f>
        <v>27847.381175236</v>
      </c>
      <c r="S123" s="91" t="n">
        <f aca="false">R123-N123</f>
        <v>5038.485135236</v>
      </c>
      <c r="T123" s="0" t="n">
        <v>22.09</v>
      </c>
    </row>
    <row r="124" customFormat="false" ht="14.05" hidden="false" customHeight="false" outlineLevel="0" collapsed="false">
      <c r="A124" s="104" t="s">
        <v>1804</v>
      </c>
      <c r="B124" s="104"/>
      <c r="C124" s="105" t="s">
        <v>1805</v>
      </c>
      <c r="D124" s="106" t="n">
        <v>3575.7</v>
      </c>
      <c r="E124" s="106" t="n">
        <v>7651.65</v>
      </c>
      <c r="F124" s="107" t="n">
        <v>11228</v>
      </c>
      <c r="H124" s="106" t="n">
        <f aca="false">D124*1.55</f>
        <v>5542.335</v>
      </c>
      <c r="I124" s="106" t="n">
        <f aca="false">E124*1.55</f>
        <v>11860.0575</v>
      </c>
      <c r="J124" s="106" t="n">
        <f aca="false">F124*1.55</f>
        <v>17403.4</v>
      </c>
      <c r="L124" s="106" t="n">
        <f aca="false">H124*1.3106</f>
        <v>7263.784251</v>
      </c>
      <c r="M124" s="106" t="n">
        <f aca="false">I124*1.3106</f>
        <v>15543.7913595</v>
      </c>
      <c r="N124" s="106" t="n">
        <f aca="false">J124*1.3106</f>
        <v>22808.89604</v>
      </c>
      <c r="P124" s="106" t="n">
        <f aca="false">L124*1.2209</f>
        <v>8868.3541920459</v>
      </c>
      <c r="Q124" s="106" t="n">
        <f aca="false">M124*1.2209</f>
        <v>18977.4148708136</v>
      </c>
      <c r="R124" s="106" t="n">
        <f aca="false">N124*1.2209</f>
        <v>27847.381175236</v>
      </c>
      <c r="S124" s="91" t="n">
        <f aca="false">R124-N124</f>
        <v>5038.485135236</v>
      </c>
      <c r="T124" s="0" t="n">
        <v>22.09</v>
      </c>
    </row>
    <row r="125" customFormat="false" ht="14.05" hidden="false" customHeight="false" outlineLevel="0" collapsed="false">
      <c r="A125" s="104" t="s">
        <v>1806</v>
      </c>
      <c r="B125" s="104"/>
      <c r="C125" s="105" t="s">
        <v>1807</v>
      </c>
      <c r="D125" s="106" t="n">
        <v>3575.7</v>
      </c>
      <c r="E125" s="106" t="n">
        <v>7651.65</v>
      </c>
      <c r="F125" s="107" t="n">
        <v>11228</v>
      </c>
      <c r="H125" s="106" t="n">
        <f aca="false">D125*1.55</f>
        <v>5542.335</v>
      </c>
      <c r="I125" s="106" t="n">
        <f aca="false">E125*1.55</f>
        <v>11860.0575</v>
      </c>
      <c r="J125" s="106" t="n">
        <f aca="false">F125*1.55</f>
        <v>17403.4</v>
      </c>
      <c r="L125" s="106" t="n">
        <f aca="false">H125*1.3106</f>
        <v>7263.784251</v>
      </c>
      <c r="M125" s="106" t="n">
        <f aca="false">I125*1.3106</f>
        <v>15543.7913595</v>
      </c>
      <c r="N125" s="106" t="n">
        <f aca="false">J125*1.3106</f>
        <v>22808.89604</v>
      </c>
      <c r="P125" s="106" t="n">
        <f aca="false">L125*1.2209</f>
        <v>8868.3541920459</v>
      </c>
      <c r="Q125" s="106" t="n">
        <f aca="false">M125*1.2209</f>
        <v>18977.4148708136</v>
      </c>
      <c r="R125" s="106" t="n">
        <f aca="false">N125*1.2209</f>
        <v>27847.381175236</v>
      </c>
      <c r="S125" s="91" t="n">
        <f aca="false">R125-N125</f>
        <v>5038.485135236</v>
      </c>
      <c r="T125" s="0" t="n">
        <v>22.09</v>
      </c>
    </row>
    <row r="126" customFormat="false" ht="14.05" hidden="false" customHeight="false" outlineLevel="0" collapsed="false">
      <c r="A126" s="104" t="s">
        <v>1808</v>
      </c>
      <c r="B126" s="104"/>
      <c r="C126" s="105" t="s">
        <v>1809</v>
      </c>
      <c r="D126" s="106" t="n">
        <v>3575.7</v>
      </c>
      <c r="E126" s="106" t="n">
        <v>7651.65</v>
      </c>
      <c r="F126" s="107" t="n">
        <v>11228</v>
      </c>
      <c r="H126" s="106" t="n">
        <f aca="false">D126*1.55</f>
        <v>5542.335</v>
      </c>
      <c r="I126" s="106" t="n">
        <f aca="false">E126*1.55</f>
        <v>11860.0575</v>
      </c>
      <c r="J126" s="106" t="n">
        <f aca="false">F126*1.55</f>
        <v>17403.4</v>
      </c>
      <c r="L126" s="106" t="n">
        <f aca="false">H126*1.3106</f>
        <v>7263.784251</v>
      </c>
      <c r="M126" s="106" t="n">
        <f aca="false">I126*1.3106</f>
        <v>15543.7913595</v>
      </c>
      <c r="N126" s="106" t="n">
        <f aca="false">J126*1.3106</f>
        <v>22808.89604</v>
      </c>
      <c r="P126" s="106" t="n">
        <f aca="false">L126*1.2209</f>
        <v>8868.3541920459</v>
      </c>
      <c r="Q126" s="106" t="n">
        <f aca="false">M126*1.2209</f>
        <v>18977.4148708136</v>
      </c>
      <c r="R126" s="106" t="n">
        <f aca="false">N126*1.2209</f>
        <v>27847.381175236</v>
      </c>
      <c r="S126" s="91" t="n">
        <f aca="false">R126-N126</f>
        <v>5038.485135236</v>
      </c>
      <c r="T126" s="0" t="n">
        <v>22.09</v>
      </c>
    </row>
    <row r="127" customFormat="false" ht="22.35" hidden="false" customHeight="false" outlineLevel="0" collapsed="false">
      <c r="A127" s="104" t="s">
        <v>1810</v>
      </c>
      <c r="B127" s="104"/>
      <c r="C127" s="105" t="s">
        <v>1811</v>
      </c>
      <c r="D127" s="106" t="n">
        <v>3575.7</v>
      </c>
      <c r="E127" s="106" t="n">
        <v>7651.65</v>
      </c>
      <c r="F127" s="107" t="n">
        <v>11228</v>
      </c>
      <c r="H127" s="106" t="n">
        <f aca="false">D127*1.55</f>
        <v>5542.335</v>
      </c>
      <c r="I127" s="106" t="n">
        <f aca="false">E127*1.55</f>
        <v>11860.0575</v>
      </c>
      <c r="J127" s="106" t="n">
        <f aca="false">F127*1.55</f>
        <v>17403.4</v>
      </c>
      <c r="L127" s="106" t="n">
        <f aca="false">H127*1.3106</f>
        <v>7263.784251</v>
      </c>
      <c r="M127" s="106" t="n">
        <f aca="false">I127*1.3106</f>
        <v>15543.7913595</v>
      </c>
      <c r="N127" s="106" t="n">
        <f aca="false">J127*1.3106</f>
        <v>22808.89604</v>
      </c>
      <c r="P127" s="106" t="n">
        <f aca="false">L127*1.2209</f>
        <v>8868.3541920459</v>
      </c>
      <c r="Q127" s="106" t="n">
        <f aca="false">M127*1.2209</f>
        <v>18977.4148708136</v>
      </c>
      <c r="R127" s="106" t="n">
        <f aca="false">N127*1.2209</f>
        <v>27847.381175236</v>
      </c>
      <c r="S127" s="91" t="n">
        <f aca="false">R127-N127</f>
        <v>5038.485135236</v>
      </c>
      <c r="T127" s="0" t="n">
        <v>22.09</v>
      </c>
    </row>
    <row r="128" customFormat="false" ht="14.15" hidden="false" customHeight="true" outlineLevel="0" collapsed="false">
      <c r="A128" s="101" t="s">
        <v>1812</v>
      </c>
      <c r="B128" s="101"/>
      <c r="C128" s="101"/>
      <c r="D128" s="103" t="s">
        <v>1618</v>
      </c>
      <c r="E128" s="103" t="s">
        <v>43</v>
      </c>
      <c r="F128" s="103" t="s">
        <v>1587</v>
      </c>
      <c r="H128" s="103" t="s">
        <v>1618</v>
      </c>
      <c r="I128" s="103" t="s">
        <v>43</v>
      </c>
      <c r="J128" s="103" t="s">
        <v>1587</v>
      </c>
      <c r="L128" s="103" t="s">
        <v>1618</v>
      </c>
      <c r="M128" s="103" t="s">
        <v>43</v>
      </c>
      <c r="N128" s="103" t="s">
        <v>1587</v>
      </c>
      <c r="P128" s="103" t="s">
        <v>1618</v>
      </c>
      <c r="Q128" s="103" t="s">
        <v>43</v>
      </c>
      <c r="R128" s="103" t="s">
        <v>1587</v>
      </c>
      <c r="S128" s="91"/>
    </row>
    <row r="129" customFormat="false" ht="25.35" hidden="false" customHeight="true" outlineLevel="0" collapsed="false">
      <c r="A129" s="111" t="s">
        <v>1813</v>
      </c>
      <c r="B129" s="111"/>
      <c r="C129" s="111"/>
      <c r="D129" s="106"/>
      <c r="E129" s="106"/>
      <c r="F129" s="107"/>
      <c r="H129" s="106"/>
      <c r="I129" s="106"/>
      <c r="J129" s="107"/>
      <c r="L129" s="106"/>
      <c r="M129" s="106"/>
      <c r="N129" s="107"/>
      <c r="P129" s="106"/>
      <c r="Q129" s="106"/>
      <c r="R129" s="107"/>
      <c r="S129" s="91"/>
      <c r="T129" s="0" t="n">
        <v>22.09</v>
      </c>
    </row>
    <row r="130" customFormat="false" ht="14.05" hidden="false" customHeight="false" outlineLevel="0" collapsed="false">
      <c r="A130" s="104" t="s">
        <v>1814</v>
      </c>
      <c r="B130" s="104"/>
      <c r="C130" s="105" t="s">
        <v>1815</v>
      </c>
      <c r="D130" s="106" t="n">
        <v>2025.65</v>
      </c>
      <c r="E130" s="106" t="n">
        <v>32081.25</v>
      </c>
      <c r="F130" s="107" t="n">
        <f aca="false">+D130+E130</f>
        <v>34106.9</v>
      </c>
      <c r="H130" s="106" t="n">
        <f aca="false">D130*1.55</f>
        <v>3139.7575</v>
      </c>
      <c r="I130" s="106" t="n">
        <f aca="false">E130*1.55</f>
        <v>49725.9375</v>
      </c>
      <c r="J130" s="106" t="n">
        <f aca="false">F130*1.55</f>
        <v>52865.695</v>
      </c>
      <c r="L130" s="106" t="n">
        <f aca="false">H130*1.3106</f>
        <v>4114.9661795</v>
      </c>
      <c r="M130" s="106" t="n">
        <f aca="false">I130*1.3106</f>
        <v>65170.8136875</v>
      </c>
      <c r="N130" s="106" t="n">
        <f aca="false">J130*1.3106</f>
        <v>69285.779867</v>
      </c>
      <c r="P130" s="106" t="n">
        <f aca="false">L130*1.2209</f>
        <v>5023.96220855155</v>
      </c>
      <c r="Q130" s="106" t="n">
        <f aca="false">M130*1.2209</f>
        <v>79567.0464310688</v>
      </c>
      <c r="R130" s="106" t="n">
        <f aca="false">N130*1.2209</f>
        <v>84591.0086396203</v>
      </c>
      <c r="S130" s="91" t="n">
        <f aca="false">R130-N130</f>
        <v>15305.2287726203</v>
      </c>
      <c r="T130" s="0" t="n">
        <v>22.09</v>
      </c>
    </row>
    <row r="131" customFormat="false" ht="14.05" hidden="false" customHeight="false" outlineLevel="0" collapsed="false">
      <c r="A131" s="104" t="s">
        <v>1816</v>
      </c>
      <c r="B131" s="104"/>
      <c r="C131" s="105" t="s">
        <v>1817</v>
      </c>
      <c r="D131" s="106" t="n">
        <v>1998.1</v>
      </c>
      <c r="E131" s="106" t="n">
        <v>24241.1</v>
      </c>
      <c r="F131" s="107" t="n">
        <f aca="false">+D131+E131</f>
        <v>26239.2</v>
      </c>
      <c r="H131" s="106" t="n">
        <f aca="false">D131*1.55</f>
        <v>3097.055</v>
      </c>
      <c r="I131" s="106" t="n">
        <f aca="false">E131*1.55</f>
        <v>37573.705</v>
      </c>
      <c r="J131" s="106" t="n">
        <f aca="false">F131*1.55</f>
        <v>40670.76</v>
      </c>
      <c r="L131" s="106" t="n">
        <f aca="false">H131*1.3106</f>
        <v>4059.000283</v>
      </c>
      <c r="M131" s="106" t="n">
        <f aca="false">I131*1.3106</f>
        <v>49244.097773</v>
      </c>
      <c r="N131" s="106" t="n">
        <f aca="false">J131*1.3106</f>
        <v>53303.098056</v>
      </c>
      <c r="P131" s="106" t="n">
        <f aca="false">L131*1.2209</f>
        <v>4955.6334455147</v>
      </c>
      <c r="Q131" s="106" t="n">
        <f aca="false">M131*1.2209</f>
        <v>60122.1189710557</v>
      </c>
      <c r="R131" s="106" t="n">
        <f aca="false">N131*1.2209</f>
        <v>65077.7524165704</v>
      </c>
      <c r="S131" s="91" t="n">
        <f aca="false">R131-N131</f>
        <v>11774.6543605704</v>
      </c>
      <c r="T131" s="0" t="n">
        <v>22.09</v>
      </c>
    </row>
    <row r="133" customFormat="false" ht="14.05" hidden="false" customHeight="false" outlineLevel="0" collapsed="false">
      <c r="A133" s="112" t="s">
        <v>1818</v>
      </c>
      <c r="B133" s="112"/>
      <c r="C133" s="112"/>
      <c r="D133" s="112"/>
      <c r="E133" s="112"/>
      <c r="F133" s="112"/>
      <c r="H133" s="112"/>
      <c r="I133" s="112"/>
      <c r="J133" s="112"/>
      <c r="L133" s="112"/>
      <c r="M133" s="112"/>
      <c r="N133" s="112"/>
      <c r="P133" s="112"/>
      <c r="Q133" s="112"/>
      <c r="R133" s="112"/>
    </row>
    <row r="134" customFormat="false" ht="58.95" hidden="false" customHeight="true" outlineLevel="0" collapsed="false">
      <c r="A134" s="92" t="s">
        <v>1819</v>
      </c>
      <c r="B134" s="92"/>
      <c r="C134" s="92" t="s">
        <v>1820</v>
      </c>
      <c r="D134" s="92"/>
      <c r="E134" s="92"/>
      <c r="F134" s="92"/>
      <c r="H134" s="92" t="s">
        <v>1820</v>
      </c>
      <c r="I134" s="92"/>
      <c r="J134" s="92"/>
      <c r="L134" s="92" t="s">
        <v>1820</v>
      </c>
      <c r="M134" s="92"/>
      <c r="N134" s="92"/>
      <c r="P134" s="92"/>
      <c r="Q134" s="92"/>
      <c r="R134" s="92"/>
    </row>
    <row r="135" customFormat="false" ht="25.35" hidden="false" customHeight="true" outlineLevel="0" collapsed="false">
      <c r="A135" s="113" t="n">
        <v>881201</v>
      </c>
      <c r="B135" s="113"/>
      <c r="C135" s="100" t="s">
        <v>1821</v>
      </c>
      <c r="D135" s="100"/>
      <c r="E135" s="114" t="n">
        <v>8256</v>
      </c>
      <c r="F135" s="114"/>
      <c r="H135" s="100"/>
      <c r="I135" s="114" t="n">
        <f aca="false">E135*1.55</f>
        <v>12796.8</v>
      </c>
      <c r="J135" s="114"/>
      <c r="L135" s="100"/>
      <c r="M135" s="114" t="n">
        <f aca="false">I135*1.3106</f>
        <v>16771.48608</v>
      </c>
      <c r="N135" s="114"/>
      <c r="P135" s="100"/>
      <c r="Q135" s="114" t="n">
        <f aca="false">M135*1.2209</f>
        <v>20476.307355072</v>
      </c>
      <c r="R135" s="114"/>
      <c r="S135" s="115" t="n">
        <f aca="false">Q135-M135</f>
        <v>3704.821275072</v>
      </c>
      <c r="T135" s="0" t="n">
        <v>22.09</v>
      </c>
    </row>
    <row r="136" customFormat="false" ht="36.55" hidden="false" customHeight="true" outlineLevel="0" collapsed="false">
      <c r="A136" s="113" t="n">
        <v>881202</v>
      </c>
      <c r="B136" s="113"/>
      <c r="C136" s="100" t="s">
        <v>1822</v>
      </c>
      <c r="D136" s="100"/>
      <c r="E136" s="114" t="n">
        <v>22182</v>
      </c>
      <c r="F136" s="114"/>
      <c r="H136" s="100"/>
      <c r="I136" s="114" t="n">
        <f aca="false">E136*1.55</f>
        <v>34382.1</v>
      </c>
      <c r="J136" s="114"/>
      <c r="L136" s="100"/>
      <c r="M136" s="114" t="n">
        <f aca="false">I136*1.3106</f>
        <v>45061.18026</v>
      </c>
      <c r="N136" s="114"/>
      <c r="P136" s="100"/>
      <c r="Q136" s="114" t="n">
        <f aca="false">M136*1.2209</f>
        <v>55015.194979434</v>
      </c>
      <c r="R136" s="114"/>
      <c r="S136" s="115" t="n">
        <f aca="false">Q136-M136</f>
        <v>9954.014719434</v>
      </c>
      <c r="T136" s="0" t="n">
        <v>22.09</v>
      </c>
    </row>
    <row r="138" customFormat="false" ht="14.05" hidden="false" customHeight="false" outlineLevel="0" collapsed="false">
      <c r="A138" s="116" t="s">
        <v>1823</v>
      </c>
      <c r="B138" s="116"/>
      <c r="C138" s="116"/>
      <c r="D138" s="116"/>
      <c r="H138" s="116"/>
      <c r="L138" s="116"/>
      <c r="P138" s="116"/>
    </row>
    <row r="139" customFormat="false" ht="25.35" hidden="false" customHeight="true" outlineLevel="0" collapsed="false">
      <c r="A139" s="117" t="s">
        <v>1819</v>
      </c>
      <c r="B139" s="117"/>
      <c r="C139" s="92" t="s">
        <v>1820</v>
      </c>
      <c r="D139" s="92"/>
      <c r="H139" s="92"/>
      <c r="L139" s="92"/>
      <c r="P139" s="92"/>
    </row>
    <row r="140" customFormat="false" ht="14.05" hidden="false" customHeight="false" outlineLevel="0" collapsed="false">
      <c r="A140" s="118" t="s">
        <v>1824</v>
      </c>
      <c r="B140" s="118"/>
      <c r="C140" s="99" t="s">
        <v>1825</v>
      </c>
      <c r="D140" s="106" t="n">
        <v>5838.8076</v>
      </c>
      <c r="H140" s="106" t="n">
        <f aca="false">D140*1.55</f>
        <v>9050.15178</v>
      </c>
      <c r="L140" s="106" t="n">
        <f aca="false">H140*1.3106</f>
        <v>11861.128922868</v>
      </c>
      <c r="P140" s="106" t="n">
        <f aca="false">L140*1.2209</f>
        <v>14481.2523019295</v>
      </c>
      <c r="S140" s="91" t="n">
        <f aca="false">P140-L140</f>
        <v>2620.12337906154</v>
      </c>
      <c r="T140" s="0" t="n">
        <v>22.09</v>
      </c>
    </row>
    <row r="141" customFormat="false" ht="14.05" hidden="false" customHeight="false" outlineLevel="0" collapsed="false">
      <c r="A141" s="118" t="s">
        <v>1826</v>
      </c>
      <c r="B141" s="118"/>
      <c r="C141" s="99" t="s">
        <v>1827</v>
      </c>
      <c r="D141" s="106" t="n">
        <v>5838.8076</v>
      </c>
      <c r="H141" s="106" t="n">
        <f aca="false">D141*1.55</f>
        <v>9050.15178</v>
      </c>
      <c r="L141" s="106" t="n">
        <f aca="false">H141*1.3106</f>
        <v>11861.128922868</v>
      </c>
      <c r="P141" s="106" t="n">
        <f aca="false">L141*1.2209</f>
        <v>14481.2523019295</v>
      </c>
      <c r="S141" s="91" t="n">
        <f aca="false">P141-L141</f>
        <v>2620.12337906154</v>
      </c>
      <c r="T141" s="0" t="n">
        <v>22.09</v>
      </c>
    </row>
    <row r="142" customFormat="false" ht="14.05" hidden="false" customHeight="false" outlineLevel="0" collapsed="false">
      <c r="A142" s="118" t="s">
        <v>1828</v>
      </c>
      <c r="B142" s="118"/>
      <c r="C142" s="99" t="s">
        <v>1829</v>
      </c>
      <c r="D142" s="106" t="n">
        <v>10917.1524</v>
      </c>
      <c r="H142" s="106" t="n">
        <f aca="false">D142*1.55</f>
        <v>16921.58622</v>
      </c>
      <c r="L142" s="106" t="n">
        <f aca="false">H142*1.3106</f>
        <v>22177.430899932</v>
      </c>
      <c r="P142" s="106" t="n">
        <f aca="false">L142*1.2209</f>
        <v>27076.425385727</v>
      </c>
      <c r="S142" s="91" t="n">
        <f aca="false">P142-L142</f>
        <v>4898.99448579498</v>
      </c>
      <c r="T142" s="0" t="n">
        <v>22.09</v>
      </c>
    </row>
    <row r="143" customFormat="false" ht="14.05" hidden="false" customHeight="false" outlineLevel="0" collapsed="false">
      <c r="A143" s="118" t="s">
        <v>1830</v>
      </c>
      <c r="B143" s="118"/>
      <c r="C143" s="99" t="s">
        <v>1831</v>
      </c>
      <c r="D143" s="106" t="n">
        <v>7460</v>
      </c>
      <c r="H143" s="106" t="n">
        <f aca="false">D143*1.55</f>
        <v>11563</v>
      </c>
      <c r="L143" s="106" t="n">
        <f aca="false">H143*1.3106</f>
        <v>15154.4678</v>
      </c>
      <c r="P143" s="106" t="n">
        <f aca="false">L143*1.2209</f>
        <v>18502.08973702</v>
      </c>
      <c r="S143" s="91" t="n">
        <f aca="false">P143-L143</f>
        <v>3347.62193702</v>
      </c>
      <c r="T143" s="0" t="n">
        <v>22.09</v>
      </c>
    </row>
    <row r="144" customFormat="false" ht="14.05" hidden="false" customHeight="false" outlineLevel="0" collapsed="false">
      <c r="A144" s="118" t="s">
        <v>1832</v>
      </c>
      <c r="B144" s="118"/>
      <c r="C144" s="99" t="s">
        <v>1833</v>
      </c>
      <c r="D144" s="106" t="n">
        <v>7946.1918</v>
      </c>
      <c r="H144" s="106" t="n">
        <f aca="false">D144*1.55</f>
        <v>12316.59729</v>
      </c>
      <c r="L144" s="106" t="n">
        <f aca="false">H144*1.3106</f>
        <v>16142.132408274</v>
      </c>
      <c r="P144" s="106" t="n">
        <f aca="false">L144*1.2209</f>
        <v>19707.9294572617</v>
      </c>
      <c r="S144" s="91" t="n">
        <f aca="false">P144-L144</f>
        <v>3565.79704898773</v>
      </c>
      <c r="T144" s="0" t="n">
        <v>22.09</v>
      </c>
    </row>
    <row r="145" customFormat="false" ht="14.05" hidden="false" customHeight="false" outlineLevel="0" collapsed="false">
      <c r="A145" s="118" t="s">
        <v>1834</v>
      </c>
      <c r="B145" s="118" t="n">
        <v>200134</v>
      </c>
      <c r="C145" s="99" t="s">
        <v>1835</v>
      </c>
      <c r="D145" s="106" t="n">
        <v>5784.0285</v>
      </c>
      <c r="H145" s="106" t="n">
        <f aca="false">D145*1.55</f>
        <v>8965.244175</v>
      </c>
      <c r="L145" s="106" t="n">
        <f aca="false">H145*1.3106</f>
        <v>11749.849015755</v>
      </c>
      <c r="P145" s="106" t="n">
        <f aca="false">L145*1.2209</f>
        <v>14345.3906633353</v>
      </c>
      <c r="S145" s="91" t="n">
        <f aca="false">P145-L145</f>
        <v>2595.54164758028</v>
      </c>
      <c r="T145" s="0" t="n">
        <v>22.09</v>
      </c>
    </row>
    <row r="146" customFormat="false" ht="14.05" hidden="false" customHeight="false" outlineLevel="0" collapsed="false">
      <c r="A146" s="118" t="s">
        <v>1836</v>
      </c>
      <c r="B146" s="118" t="n">
        <v>200135</v>
      </c>
      <c r="C146" s="99" t="s">
        <v>1837</v>
      </c>
      <c r="D146" s="106" t="n">
        <v>7071.8744</v>
      </c>
      <c r="H146" s="106" t="n">
        <f aca="false">D146*1.55</f>
        <v>10961.40532</v>
      </c>
      <c r="L146" s="106" t="n">
        <f aca="false">H146*1.3106</f>
        <v>14366.017812392</v>
      </c>
      <c r="P146" s="106" t="n">
        <f aca="false">L146*1.2209</f>
        <v>17539.4711471494</v>
      </c>
      <c r="S146" s="91" t="n">
        <f aca="false">P146-L146</f>
        <v>3173.45333475739</v>
      </c>
      <c r="T146" s="0" t="n">
        <v>22.09</v>
      </c>
    </row>
    <row r="147" customFormat="false" ht="14.05" hidden="false" customHeight="false" outlineLevel="0" collapsed="false">
      <c r="A147" s="118" t="s">
        <v>1838</v>
      </c>
      <c r="B147" s="118"/>
      <c r="C147" s="99" t="s">
        <v>1839</v>
      </c>
      <c r="D147" s="106" t="n">
        <v>25496.9858</v>
      </c>
      <c r="H147" s="106" t="n">
        <f aca="false">D147*1.55</f>
        <v>39520.32799</v>
      </c>
      <c r="L147" s="106" t="n">
        <f aca="false">H147*1.3106</f>
        <v>51795.341863694</v>
      </c>
      <c r="P147" s="106" t="n">
        <f aca="false">L147*1.2209</f>
        <v>63236.932881384</v>
      </c>
      <c r="S147" s="91" t="n">
        <f aca="false">P147-L147</f>
        <v>11441.59101769</v>
      </c>
      <c r="T147" s="0" t="n">
        <v>22.09</v>
      </c>
    </row>
    <row r="148" customFormat="false" ht="14.05" hidden="false" customHeight="false" outlineLevel="0" collapsed="false">
      <c r="A148" s="118" t="s">
        <v>1840</v>
      </c>
      <c r="B148" s="118"/>
      <c r="C148" s="99" t="s">
        <v>1841</v>
      </c>
      <c r="D148" s="106" t="n">
        <v>4171.8044</v>
      </c>
      <c r="H148" s="106" t="n">
        <f aca="false">D148*1.55</f>
        <v>6466.29682</v>
      </c>
      <c r="L148" s="106" t="n">
        <f aca="false">H148*1.3106</f>
        <v>8474.728612292</v>
      </c>
      <c r="P148" s="106" t="n">
        <f aca="false">L148*1.2209</f>
        <v>10346.7961627473</v>
      </c>
      <c r="S148" s="91" t="n">
        <f aca="false">P148-L148</f>
        <v>1872.0675504553</v>
      </c>
      <c r="T148" s="0" t="n">
        <v>22.09</v>
      </c>
    </row>
    <row r="149" customFormat="false" ht="22.35" hidden="false" customHeight="false" outlineLevel="0" collapsed="false">
      <c r="A149" s="118" t="s">
        <v>1842</v>
      </c>
      <c r="B149" s="118"/>
      <c r="C149" s="99" t="s">
        <v>1843</v>
      </c>
      <c r="D149" s="106" t="n">
        <v>8293.1261</v>
      </c>
      <c r="H149" s="106" t="n">
        <f aca="false">D149*1.55</f>
        <v>12854.345455</v>
      </c>
      <c r="L149" s="106" t="n">
        <f aca="false">H149*1.3106</f>
        <v>16846.905153323</v>
      </c>
      <c r="P149" s="106" t="n">
        <f aca="false">L149*1.2209</f>
        <v>20568.3865016921</v>
      </c>
      <c r="S149" s="91" t="n">
        <f aca="false">P149-L149</f>
        <v>3721.48134836905</v>
      </c>
      <c r="T149" s="0" t="n">
        <v>22.09</v>
      </c>
    </row>
    <row r="150" customFormat="false" ht="14.05" hidden="false" customHeight="false" outlineLevel="0" collapsed="false">
      <c r="A150" s="118" t="s">
        <v>1844</v>
      </c>
      <c r="B150" s="118"/>
      <c r="C150" s="99" t="s">
        <v>1845</v>
      </c>
      <c r="D150" s="106" t="n">
        <v>10104.0587</v>
      </c>
      <c r="H150" s="106" t="n">
        <f aca="false">D150*1.55</f>
        <v>15661.290985</v>
      </c>
      <c r="L150" s="106" t="n">
        <f aca="false">H150*1.3106</f>
        <v>20525.687964941</v>
      </c>
      <c r="P150" s="106" t="n">
        <f aca="false">L150*1.2209</f>
        <v>25059.8124363965</v>
      </c>
      <c r="S150" s="91" t="n">
        <f aca="false">P150-L150</f>
        <v>4534.12447145547</v>
      </c>
      <c r="T150" s="0" t="n">
        <v>22.09</v>
      </c>
    </row>
    <row r="151" customFormat="false" ht="14.05" hidden="false" customHeight="false" outlineLevel="0" collapsed="false">
      <c r="A151" s="118" t="s">
        <v>1846</v>
      </c>
      <c r="B151" s="118"/>
      <c r="C151" s="99" t="s">
        <v>1847</v>
      </c>
      <c r="D151" s="106" t="n">
        <v>20803.1688</v>
      </c>
      <c r="H151" s="106" t="n">
        <f aca="false">D151*1.55</f>
        <v>32244.91164</v>
      </c>
      <c r="L151" s="106" t="n">
        <f aca="false">H151*1.3106</f>
        <v>42260.181195384</v>
      </c>
      <c r="P151" s="106" t="n">
        <f aca="false">L151*1.2209</f>
        <v>51595.4552214443</v>
      </c>
      <c r="S151" s="91" t="n">
        <f aca="false">P151-L151</f>
        <v>9335.27402606033</v>
      </c>
      <c r="T151" s="0" t="n">
        <v>22.09</v>
      </c>
    </row>
    <row r="152" customFormat="false" ht="14.05" hidden="false" customHeight="false" outlineLevel="0" collapsed="false">
      <c r="A152" s="118" t="s">
        <v>1848</v>
      </c>
      <c r="B152" s="118"/>
      <c r="C152" s="99" t="s">
        <v>1849</v>
      </c>
      <c r="D152" s="106" t="n">
        <v>18992.2362</v>
      </c>
      <c r="H152" s="106" t="n">
        <f aca="false">D152*1.55</f>
        <v>29437.96611</v>
      </c>
      <c r="L152" s="106" t="n">
        <f aca="false">H152*1.3106</f>
        <v>38581.398383766</v>
      </c>
      <c r="P152" s="106" t="n">
        <f aca="false">L152*1.2209</f>
        <v>47104.0292867399</v>
      </c>
      <c r="S152" s="91" t="n">
        <f aca="false">P152-L152</f>
        <v>8522.63090297391</v>
      </c>
      <c r="T152" s="0" t="n">
        <v>22.09</v>
      </c>
    </row>
    <row r="153" customFormat="false" ht="22.35" hidden="false" customHeight="false" outlineLevel="0" collapsed="false">
      <c r="A153" s="118" t="s">
        <v>1850</v>
      </c>
      <c r="B153" s="118"/>
      <c r="C153" s="99" t="s">
        <v>1851</v>
      </c>
      <c r="D153" s="106" t="n">
        <v>13550</v>
      </c>
      <c r="H153" s="106" t="n">
        <f aca="false">D153*1.55</f>
        <v>21002.5</v>
      </c>
      <c r="L153" s="106" t="n">
        <f aca="false">H153*1.3106</f>
        <v>27525.8765</v>
      </c>
      <c r="P153" s="106" t="n">
        <f aca="false">L153*1.2209</f>
        <v>33606.34261885</v>
      </c>
      <c r="S153" s="91" t="n">
        <f aca="false">P153-L153</f>
        <v>6080.46611885</v>
      </c>
      <c r="T153" s="0" t="n">
        <v>22.09</v>
      </c>
    </row>
    <row r="154" customFormat="false" ht="22.35" hidden="false" customHeight="false" outlineLevel="0" collapsed="false">
      <c r="A154" s="118" t="s">
        <v>1852</v>
      </c>
      <c r="B154" s="118"/>
      <c r="C154" s="99" t="s">
        <v>1853</v>
      </c>
      <c r="D154" s="106" t="n">
        <v>10825.8539</v>
      </c>
      <c r="H154" s="106" t="n">
        <f aca="false">D154*1.55</f>
        <v>16780.073545</v>
      </c>
      <c r="L154" s="106" t="n">
        <f aca="false">H154*1.3106</f>
        <v>21991.964388077</v>
      </c>
      <c r="P154" s="106" t="n">
        <f aca="false">L154*1.2209</f>
        <v>26849.9893214032</v>
      </c>
      <c r="S154" s="91" t="n">
        <f aca="false">P154-L154</f>
        <v>4858.02493332621</v>
      </c>
      <c r="T154" s="0" t="n">
        <v>22.09</v>
      </c>
    </row>
    <row r="155" customFormat="false" ht="14.05" hidden="false" customHeight="false" outlineLevel="0" collapsed="false">
      <c r="A155" s="118" t="s">
        <v>1854</v>
      </c>
      <c r="B155" s="118"/>
      <c r="C155" s="99" t="s">
        <v>1855</v>
      </c>
      <c r="D155" s="106" t="n">
        <v>5385</v>
      </c>
      <c r="H155" s="106" t="n">
        <f aca="false">D155*1.55</f>
        <v>8346.75</v>
      </c>
      <c r="L155" s="106" t="n">
        <f aca="false">H155*1.3106</f>
        <v>10939.25055</v>
      </c>
      <c r="P155" s="106" t="n">
        <f aca="false">L155*1.2209</f>
        <v>13355.730996495</v>
      </c>
      <c r="S155" s="91" t="n">
        <f aca="false">P155-L155</f>
        <v>2416.480446495</v>
      </c>
      <c r="T155" s="0" t="n">
        <v>22.09</v>
      </c>
    </row>
    <row r="157" customFormat="false" ht="14.05" hidden="false" customHeight="false" outlineLevel="0" collapsed="false">
      <c r="A157" s="119" t="s">
        <v>1578</v>
      </c>
      <c r="B157" s="119"/>
      <c r="C157" s="119" t="s">
        <v>1856</v>
      </c>
      <c r="D157" s="120" t="s">
        <v>1594</v>
      </c>
      <c r="E157" s="120" t="s">
        <v>43</v>
      </c>
      <c r="H157" s="93" t="s">
        <v>1594</v>
      </c>
      <c r="I157" s="93" t="s">
        <v>43</v>
      </c>
      <c r="L157" s="93" t="s">
        <v>1594</v>
      </c>
      <c r="M157" s="93" t="s">
        <v>43</v>
      </c>
      <c r="P157" s="93" t="s">
        <v>1594</v>
      </c>
      <c r="Q157" s="93" t="s">
        <v>43</v>
      </c>
    </row>
    <row r="158" customFormat="false" ht="14.05" hidden="false" customHeight="false" outlineLevel="0" collapsed="false">
      <c r="A158" s="121" t="s">
        <v>1857</v>
      </c>
      <c r="B158" s="121" t="n">
        <v>700101</v>
      </c>
      <c r="C158" s="122" t="s">
        <v>1858</v>
      </c>
      <c r="D158" s="123" t="n">
        <v>3051.438</v>
      </c>
      <c r="E158" s="123" t="n">
        <v>667.812</v>
      </c>
      <c r="H158" s="123" t="n">
        <f aca="false">D158*1.55</f>
        <v>4729.7289</v>
      </c>
      <c r="I158" s="123" t="n">
        <f aca="false">E158*1.55</f>
        <v>1035.1086</v>
      </c>
      <c r="L158" s="123" t="n">
        <f aca="false">H158*1.3106</f>
        <v>6198.78269634</v>
      </c>
      <c r="M158" s="123" t="n">
        <f aca="false">I158*1.3106</f>
        <v>1356.61333116</v>
      </c>
      <c r="P158" s="123" t="n">
        <f aca="false">L158*1.2209</f>
        <v>7568.09379396151</v>
      </c>
      <c r="Q158" s="123" t="n">
        <f aca="false">M158*1.2209</f>
        <v>1656.28921601324</v>
      </c>
      <c r="S158" s="1" t="n">
        <f aca="false">P158+Q158-L158-M158</f>
        <v>1668.98698247475</v>
      </c>
      <c r="T158" s="0" t="n">
        <v>22.09</v>
      </c>
    </row>
    <row r="159" customFormat="false" ht="14.05" hidden="false" customHeight="false" outlineLevel="0" collapsed="false">
      <c r="A159" s="121" t="s">
        <v>1859</v>
      </c>
      <c r="B159" s="121" t="n">
        <v>700102</v>
      </c>
      <c r="C159" s="122" t="s">
        <v>1860</v>
      </c>
      <c r="D159" s="123" t="n">
        <v>3968.853</v>
      </c>
      <c r="E159" s="123" t="n">
        <v>2203.449</v>
      </c>
      <c r="H159" s="123" t="n">
        <f aca="false">D159*1.55</f>
        <v>6151.72215</v>
      </c>
      <c r="I159" s="123" t="n">
        <f aca="false">E159*1.55</f>
        <v>3415.34595</v>
      </c>
      <c r="L159" s="123" t="n">
        <f aca="false">H159*1.3106</f>
        <v>8062.44704979</v>
      </c>
      <c r="M159" s="123" t="n">
        <f aca="false">I159*1.3106</f>
        <v>4476.15240207</v>
      </c>
      <c r="P159" s="123" t="n">
        <f aca="false">L159*1.2209</f>
        <v>9843.44160308861</v>
      </c>
      <c r="Q159" s="123" t="n">
        <f aca="false">M159*1.2209</f>
        <v>5464.93446768726</v>
      </c>
      <c r="S159" s="1" t="n">
        <f aca="false">P159+Q159-L159-M159</f>
        <v>2769.77661891587</v>
      </c>
      <c r="T159" s="0" t="n">
        <v>22.09</v>
      </c>
    </row>
    <row r="160" customFormat="false" ht="14.05" hidden="false" customHeight="false" outlineLevel="0" collapsed="false">
      <c r="A160" s="121" t="s">
        <v>1861</v>
      </c>
      <c r="B160" s="121"/>
      <c r="C160" s="122" t="s">
        <v>1862</v>
      </c>
      <c r="D160" s="123" t="n">
        <v>500.859</v>
      </c>
      <c r="E160" s="123" t="n">
        <v>1370.337</v>
      </c>
      <c r="H160" s="123" t="n">
        <f aca="false">D160*1.55</f>
        <v>776.33145</v>
      </c>
      <c r="I160" s="123" t="n">
        <f aca="false">E160*1.55</f>
        <v>2124.02235</v>
      </c>
      <c r="L160" s="123" t="n">
        <f aca="false">H160*1.3106</f>
        <v>1017.45999837</v>
      </c>
      <c r="M160" s="123" t="n">
        <f aca="false">I160*1.3106</f>
        <v>2783.74369191</v>
      </c>
      <c r="P160" s="123" t="n">
        <f aca="false">L160*1.2209</f>
        <v>1242.21691200993</v>
      </c>
      <c r="Q160" s="123" t="n">
        <f aca="false">M160*1.2209</f>
        <v>3398.67267345292</v>
      </c>
      <c r="S160" s="1" t="n">
        <f aca="false">P160+Q160-L160-M160</f>
        <v>839.685895182853</v>
      </c>
      <c r="T160" s="0" t="n">
        <v>22.09</v>
      </c>
    </row>
    <row r="161" customFormat="false" ht="14.05" hidden="false" customHeight="false" outlineLevel="0" collapsed="false">
      <c r="A161" s="121" t="s">
        <v>1863</v>
      </c>
      <c r="B161" s="121" t="n">
        <v>700104</v>
      </c>
      <c r="C161" s="122" t="s">
        <v>1864</v>
      </c>
      <c r="D161" s="123" t="n">
        <v>1385.214</v>
      </c>
      <c r="E161" s="123" t="n">
        <v>1821.606</v>
      </c>
      <c r="H161" s="123" t="n">
        <f aca="false">D161*1.55</f>
        <v>2147.0817</v>
      </c>
      <c r="I161" s="123" t="n">
        <f aca="false">E161*1.55</f>
        <v>2823.4893</v>
      </c>
      <c r="L161" s="123" t="n">
        <f aca="false">H161*1.3106</f>
        <v>2813.96527602</v>
      </c>
      <c r="M161" s="123" t="n">
        <f aca="false">I161*1.3106</f>
        <v>3700.46507658</v>
      </c>
      <c r="P161" s="123" t="n">
        <f aca="false">L161*1.2209</f>
        <v>3435.57020549282</v>
      </c>
      <c r="Q161" s="123" t="n">
        <f aca="false">M161*1.2209</f>
        <v>4517.89781199652</v>
      </c>
      <c r="S161" s="1" t="n">
        <f aca="false">P161+Q161-L161-M161</f>
        <v>1439.03766488934</v>
      </c>
      <c r="T161" s="0" t="n">
        <v>22.09</v>
      </c>
    </row>
    <row r="162" customFormat="false" ht="14.05" hidden="false" customHeight="false" outlineLevel="0" collapsed="false">
      <c r="A162" s="121" t="s">
        <v>1865</v>
      </c>
      <c r="B162" s="121"/>
      <c r="C162" s="122" t="s">
        <v>1866</v>
      </c>
      <c r="D162" s="123" t="n">
        <v>436.392</v>
      </c>
      <c r="E162" s="123" t="n">
        <v>1157.1</v>
      </c>
      <c r="H162" s="123" t="n">
        <f aca="false">D162*1.55</f>
        <v>676.4076</v>
      </c>
      <c r="I162" s="123" t="n">
        <f aca="false">E162*1.55</f>
        <v>1793.505</v>
      </c>
      <c r="L162" s="123" t="n">
        <f aca="false">H162*1.3106</f>
        <v>886.49980056</v>
      </c>
      <c r="M162" s="123" t="n">
        <f aca="false">I162*1.3106</f>
        <v>2350.567653</v>
      </c>
      <c r="P162" s="123" t="n">
        <f aca="false">L162*1.2209</f>
        <v>1082.3276065037</v>
      </c>
      <c r="Q162" s="123" t="n">
        <f aca="false">M162*1.2209</f>
        <v>2869.8080475477</v>
      </c>
      <c r="S162" s="1" t="n">
        <f aca="false">P162+Q162-L162-M162</f>
        <v>715.068200491404</v>
      </c>
      <c r="T162" s="0" t="n">
        <v>22.09</v>
      </c>
    </row>
    <row r="163" customFormat="false" ht="14.05" hidden="false" customHeight="false" outlineLevel="0" collapsed="false">
      <c r="A163" s="121" t="s">
        <v>1867</v>
      </c>
      <c r="B163" s="121" t="n">
        <v>700106</v>
      </c>
      <c r="C163" s="122" t="s">
        <v>1868</v>
      </c>
      <c r="D163" s="123" t="n">
        <v>753.768</v>
      </c>
      <c r="E163" s="123" t="n">
        <v>677.73</v>
      </c>
      <c r="H163" s="123" t="n">
        <f aca="false">D163*1.55</f>
        <v>1168.3404</v>
      </c>
      <c r="I163" s="123" t="n">
        <f aca="false">E163*1.55</f>
        <v>1050.4815</v>
      </c>
      <c r="L163" s="123" t="n">
        <f aca="false">H163*1.3106</f>
        <v>1531.22692824</v>
      </c>
      <c r="M163" s="123" t="n">
        <f aca="false">I163*1.3106</f>
        <v>1376.7610539</v>
      </c>
      <c r="P163" s="123" t="n">
        <f aca="false">L163*1.2209</f>
        <v>1869.47495668822</v>
      </c>
      <c r="Q163" s="123" t="n">
        <f aca="false">M163*1.2209</f>
        <v>1680.88757070651</v>
      </c>
      <c r="S163" s="1" t="n">
        <f aca="false">P163+Q163-L163-M163</f>
        <v>642.374545254726</v>
      </c>
      <c r="T163" s="0" t="n">
        <v>22.09</v>
      </c>
    </row>
    <row r="164" customFormat="false" ht="14.05" hidden="false" customHeight="false" outlineLevel="0" collapsed="false">
      <c r="A164" s="119" t="s">
        <v>1578</v>
      </c>
      <c r="B164" s="119"/>
      <c r="C164" s="119" t="s">
        <v>1869</v>
      </c>
      <c r="D164" s="124" t="s">
        <v>1594</v>
      </c>
      <c r="E164" s="124" t="s">
        <v>43</v>
      </c>
      <c r="H164" s="93" t="s">
        <v>1594</v>
      </c>
      <c r="I164" s="93" t="s">
        <v>43</v>
      </c>
      <c r="L164" s="93" t="s">
        <v>1594</v>
      </c>
      <c r="M164" s="93" t="s">
        <v>43</v>
      </c>
      <c r="P164" s="93" t="s">
        <v>1594</v>
      </c>
      <c r="Q164" s="93" t="s">
        <v>43</v>
      </c>
      <c r="S164" s="1"/>
    </row>
    <row r="165" customFormat="false" ht="14.05" hidden="false" customHeight="false" outlineLevel="0" collapsed="false">
      <c r="A165" s="121" t="s">
        <v>1870</v>
      </c>
      <c r="B165" s="121" t="n">
        <v>700201</v>
      </c>
      <c r="C165" s="122" t="s">
        <v>1871</v>
      </c>
      <c r="D165" s="123" t="n">
        <v>436.392</v>
      </c>
      <c r="E165" s="123" t="n">
        <v>543.837</v>
      </c>
      <c r="H165" s="123" t="n">
        <f aca="false">D165*1.55</f>
        <v>676.4076</v>
      </c>
      <c r="I165" s="123" t="n">
        <f aca="false">E165*1.55</f>
        <v>842.94735</v>
      </c>
      <c r="L165" s="123" t="n">
        <f aca="false">H165*1.3106</f>
        <v>886.49980056</v>
      </c>
      <c r="M165" s="123" t="n">
        <f aca="false">I165*1.3106</f>
        <v>1104.76679691</v>
      </c>
      <c r="P165" s="123" t="n">
        <f aca="false">L165*1.2209</f>
        <v>1082.3276065037</v>
      </c>
      <c r="Q165" s="123" t="n">
        <f aca="false">M165*1.2209</f>
        <v>1348.80978234742</v>
      </c>
      <c r="S165" s="1" t="n">
        <f aca="false">P165+Q165-L165-M165</f>
        <v>439.870791381123</v>
      </c>
      <c r="T165" s="0" t="n">
        <v>22.09</v>
      </c>
    </row>
    <row r="166" customFormat="false" ht="14.05" hidden="false" customHeight="false" outlineLevel="0" collapsed="false">
      <c r="A166" s="121" t="s">
        <v>1872</v>
      </c>
      <c r="B166" s="121"/>
      <c r="C166" s="122" t="s">
        <v>1873</v>
      </c>
      <c r="D166" s="123" t="n">
        <v>236.379</v>
      </c>
      <c r="E166" s="123" t="n">
        <v>295.887</v>
      </c>
      <c r="H166" s="123" t="n">
        <f aca="false">D166*1.55</f>
        <v>366.38745</v>
      </c>
      <c r="I166" s="123" t="n">
        <f aca="false">E166*1.55</f>
        <v>458.62485</v>
      </c>
      <c r="L166" s="123" t="n">
        <f aca="false">H166*1.3106</f>
        <v>480.18739197</v>
      </c>
      <c r="M166" s="123" t="n">
        <f aca="false">I166*1.3106</f>
        <v>601.07372841</v>
      </c>
      <c r="P166" s="123" t="n">
        <f aca="false">L166*1.2209</f>
        <v>586.260786856173</v>
      </c>
      <c r="Q166" s="123" t="n">
        <f aca="false">M166*1.2209</f>
        <v>733.850915015769</v>
      </c>
      <c r="S166" s="1" t="n">
        <f aca="false">P166+Q166-L166-M166</f>
        <v>238.850581491942</v>
      </c>
      <c r="T166" s="0" t="n">
        <v>22.09</v>
      </c>
    </row>
    <row r="167" customFormat="false" ht="14.05" hidden="false" customHeight="false" outlineLevel="0" collapsed="false">
      <c r="A167" s="121" t="s">
        <v>1874</v>
      </c>
      <c r="B167" s="121" t="n">
        <v>700216</v>
      </c>
      <c r="C167" s="122" t="s">
        <v>1875</v>
      </c>
      <c r="D167" s="123" t="n">
        <v>201.666</v>
      </c>
      <c r="E167" s="123" t="n">
        <v>295.887</v>
      </c>
      <c r="H167" s="123" t="n">
        <f aca="false">D167*1.55</f>
        <v>312.5823</v>
      </c>
      <c r="I167" s="123" t="n">
        <f aca="false">E167*1.55</f>
        <v>458.62485</v>
      </c>
      <c r="L167" s="123" t="n">
        <f aca="false">H167*1.3106</f>
        <v>409.67036238</v>
      </c>
      <c r="M167" s="123" t="n">
        <f aca="false">I167*1.3106</f>
        <v>601.07372841</v>
      </c>
      <c r="P167" s="123" t="n">
        <f aca="false">L167*1.2209</f>
        <v>500.166545429742</v>
      </c>
      <c r="Q167" s="123" t="n">
        <f aca="false">M167*1.2209</f>
        <v>733.850915015769</v>
      </c>
      <c r="S167" s="1" t="n">
        <f aca="false">P167+Q167-L167-M167</f>
        <v>223.273369655511</v>
      </c>
      <c r="T167" s="0" t="n">
        <v>22.09</v>
      </c>
    </row>
    <row r="168" customFormat="false" ht="14.05" hidden="false" customHeight="false" outlineLevel="0" collapsed="false">
      <c r="A168" s="121" t="s">
        <v>1876</v>
      </c>
      <c r="B168" s="121" t="n">
        <v>700203</v>
      </c>
      <c r="C168" s="122" t="s">
        <v>1877</v>
      </c>
      <c r="D168" s="123" t="n">
        <v>94.221</v>
      </c>
      <c r="E168" s="123" t="n">
        <v>181.83</v>
      </c>
      <c r="H168" s="123" t="n">
        <f aca="false">D168*1.55</f>
        <v>146.04255</v>
      </c>
      <c r="I168" s="123" t="n">
        <f aca="false">E168*1.55</f>
        <v>281.8365</v>
      </c>
      <c r="L168" s="123" t="n">
        <f aca="false">H168*1.3106</f>
        <v>191.40336603</v>
      </c>
      <c r="M168" s="123" t="n">
        <f aca="false">I168*1.3106</f>
        <v>369.3749169</v>
      </c>
      <c r="P168" s="123" t="n">
        <f aca="false">L168*1.2209</f>
        <v>233.684369586027</v>
      </c>
      <c r="Q168" s="123" t="n">
        <f aca="false">M168*1.2209</f>
        <v>450.96983604321</v>
      </c>
      <c r="S168" s="1" t="n">
        <f aca="false">P168+Q168-L168-M168</f>
        <v>123.875922699237</v>
      </c>
      <c r="T168" s="0" t="n">
        <v>22.09</v>
      </c>
    </row>
    <row r="169" customFormat="false" ht="14.05" hidden="false" customHeight="false" outlineLevel="0" collapsed="false">
      <c r="A169" s="121" t="s">
        <v>1878</v>
      </c>
      <c r="B169" s="121"/>
      <c r="C169" s="122" t="s">
        <v>1879</v>
      </c>
      <c r="D169" s="123" t="n">
        <v>2309.241</v>
      </c>
      <c r="E169" s="123" t="n">
        <v>4811.883</v>
      </c>
      <c r="H169" s="123" t="n">
        <f aca="false">D169*1.55</f>
        <v>3579.32355</v>
      </c>
      <c r="I169" s="123" t="n">
        <f aca="false">E169*1.55</f>
        <v>7458.41865</v>
      </c>
      <c r="L169" s="123" t="n">
        <f aca="false">H169*1.3106</f>
        <v>4691.06144463</v>
      </c>
      <c r="M169" s="123" t="n">
        <f aca="false">I169*1.3106</f>
        <v>9775.00348269</v>
      </c>
      <c r="P169" s="123" t="n">
        <f aca="false">L169*1.2209</f>
        <v>5727.31691774877</v>
      </c>
      <c r="Q169" s="123" t="n">
        <f aca="false">M169*1.2209</f>
        <v>11934.3017520162</v>
      </c>
      <c r="S169" s="1" t="n">
        <f aca="false">P169+Q169-L169-M169</f>
        <v>3195.55374244499</v>
      </c>
      <c r="T169" s="0" t="n">
        <v>22.09</v>
      </c>
    </row>
    <row r="170" customFormat="false" ht="14.05" hidden="false" customHeight="false" outlineLevel="0" collapsed="false">
      <c r="A170" s="121" t="s">
        <v>1880</v>
      </c>
      <c r="B170" s="121" t="n">
        <v>700218</v>
      </c>
      <c r="C170" s="122" t="s">
        <v>1881</v>
      </c>
      <c r="D170" s="123" t="n">
        <v>105.792</v>
      </c>
      <c r="E170" s="123" t="n">
        <v>181.83</v>
      </c>
      <c r="H170" s="123" t="n">
        <f aca="false">D170*1.55</f>
        <v>163.9776</v>
      </c>
      <c r="I170" s="123" t="n">
        <f aca="false">E170*1.55</f>
        <v>281.8365</v>
      </c>
      <c r="L170" s="123" t="n">
        <f aca="false">H170*1.3106</f>
        <v>214.90904256</v>
      </c>
      <c r="M170" s="123" t="n">
        <f aca="false">I170*1.3106</f>
        <v>369.3749169</v>
      </c>
      <c r="P170" s="123" t="n">
        <f aca="false">L170*1.2209</f>
        <v>262.382450061504</v>
      </c>
      <c r="Q170" s="123" t="n">
        <f aca="false">M170*1.2209</f>
        <v>450.96983604321</v>
      </c>
      <c r="S170" s="1" t="n">
        <f aca="false">P170+Q170-L170-M170</f>
        <v>129.068326644714</v>
      </c>
      <c r="T170" s="0" t="n">
        <v>22.09</v>
      </c>
    </row>
    <row r="171" customFormat="false" ht="14.05" hidden="false" customHeight="false" outlineLevel="0" collapsed="false">
      <c r="A171" s="121" t="s">
        <v>1882</v>
      </c>
      <c r="B171" s="121"/>
      <c r="C171" s="122" t="s">
        <v>1883</v>
      </c>
      <c r="D171" s="123" t="n">
        <v>105.792</v>
      </c>
      <c r="E171" s="123" t="n">
        <v>181.83</v>
      </c>
      <c r="H171" s="123" t="n">
        <f aca="false">D171*1.55</f>
        <v>163.9776</v>
      </c>
      <c r="I171" s="123" t="n">
        <f aca="false">E171*1.55</f>
        <v>281.8365</v>
      </c>
      <c r="L171" s="123" t="n">
        <f aca="false">H171*1.3106</f>
        <v>214.90904256</v>
      </c>
      <c r="M171" s="123" t="n">
        <f aca="false">I171*1.3106</f>
        <v>369.3749169</v>
      </c>
      <c r="P171" s="123" t="n">
        <f aca="false">L171*1.2209</f>
        <v>262.382450061504</v>
      </c>
      <c r="Q171" s="123" t="n">
        <f aca="false">M171*1.2209</f>
        <v>450.96983604321</v>
      </c>
      <c r="S171" s="1" t="n">
        <f aca="false">P171+Q171-L171-M171</f>
        <v>129.068326644714</v>
      </c>
      <c r="T171" s="0" t="n">
        <v>22.09</v>
      </c>
    </row>
    <row r="172" customFormat="false" ht="14.05" hidden="false" customHeight="false" outlineLevel="0" collapsed="false">
      <c r="A172" s="121" t="s">
        <v>1884</v>
      </c>
      <c r="B172" s="121" t="n">
        <v>700205</v>
      </c>
      <c r="C172" s="122" t="s">
        <v>1885</v>
      </c>
      <c r="D172" s="123" t="n">
        <v>236.379</v>
      </c>
      <c r="E172" s="123" t="n">
        <v>295.887</v>
      </c>
      <c r="H172" s="123" t="n">
        <f aca="false">D172*1.55</f>
        <v>366.38745</v>
      </c>
      <c r="I172" s="123" t="n">
        <f aca="false">E172*1.55</f>
        <v>458.62485</v>
      </c>
      <c r="L172" s="123" t="n">
        <f aca="false">H172*1.3106</f>
        <v>480.18739197</v>
      </c>
      <c r="M172" s="123" t="n">
        <f aca="false">I172*1.3106</f>
        <v>601.07372841</v>
      </c>
      <c r="P172" s="123" t="n">
        <f aca="false">L172*1.2209</f>
        <v>586.260786856173</v>
      </c>
      <c r="Q172" s="123" t="n">
        <f aca="false">M172*1.2209</f>
        <v>733.850915015769</v>
      </c>
      <c r="S172" s="1" t="n">
        <f aca="false">P172+Q172-L172-M172</f>
        <v>238.850581491942</v>
      </c>
      <c r="T172" s="0" t="n">
        <v>22.09</v>
      </c>
    </row>
    <row r="173" customFormat="false" ht="14.05" hidden="false" customHeight="false" outlineLevel="0" collapsed="false">
      <c r="A173" s="121" t="s">
        <v>1886</v>
      </c>
      <c r="B173" s="121"/>
      <c r="C173" s="122" t="s">
        <v>1887</v>
      </c>
      <c r="D173" s="123" t="n">
        <v>155.382</v>
      </c>
      <c r="E173" s="123" t="n">
        <v>295.887</v>
      </c>
      <c r="H173" s="123" t="n">
        <f aca="false">D173*1.55</f>
        <v>240.8421</v>
      </c>
      <c r="I173" s="123" t="n">
        <f aca="false">E173*1.55</f>
        <v>458.62485</v>
      </c>
      <c r="L173" s="123" t="n">
        <f aca="false">H173*1.3106</f>
        <v>315.64765626</v>
      </c>
      <c r="M173" s="123" t="n">
        <f aca="false">I173*1.3106</f>
        <v>601.07372841</v>
      </c>
      <c r="P173" s="123" t="n">
        <f aca="false">L173*1.2209</f>
        <v>385.374223527834</v>
      </c>
      <c r="Q173" s="123" t="n">
        <f aca="false">M173*1.2209</f>
        <v>733.850915015769</v>
      </c>
      <c r="S173" s="1" t="n">
        <f aca="false">P173+Q173-L173-M173</f>
        <v>202.503753873603</v>
      </c>
      <c r="T173" s="0" t="n">
        <v>22.09</v>
      </c>
    </row>
    <row r="174" customFormat="false" ht="14.05" hidden="false" customHeight="false" outlineLevel="0" collapsed="false">
      <c r="A174" s="121" t="s">
        <v>1888</v>
      </c>
      <c r="B174" s="121"/>
      <c r="C174" s="122" t="s">
        <v>1889</v>
      </c>
      <c r="D174" s="123" t="n">
        <v>2129.064</v>
      </c>
      <c r="E174" s="123" t="n">
        <v>4950.735</v>
      </c>
      <c r="H174" s="123" t="n">
        <f aca="false">D174*1.55</f>
        <v>3300.0492</v>
      </c>
      <c r="I174" s="123" t="n">
        <f aca="false">E174*1.55</f>
        <v>7673.63925</v>
      </c>
      <c r="L174" s="123" t="n">
        <f aca="false">H174*1.3106</f>
        <v>4325.04448152</v>
      </c>
      <c r="M174" s="123" t="n">
        <f aca="false">I174*1.3106</f>
        <v>10057.07160105</v>
      </c>
      <c r="P174" s="123" t="n">
        <f aca="false">L174*1.2209</f>
        <v>5280.44680748777</v>
      </c>
      <c r="Q174" s="123" t="n">
        <f aca="false">M174*1.2209</f>
        <v>12278.6787177219</v>
      </c>
      <c r="S174" s="1" t="n">
        <f aca="false">P174+Q174-L174-M174</f>
        <v>3177.00944263972</v>
      </c>
      <c r="T174" s="0" t="n">
        <v>22.09</v>
      </c>
    </row>
    <row r="175" customFormat="false" ht="14.05" hidden="false" customHeight="false" outlineLevel="0" collapsed="false">
      <c r="A175" s="121" t="s">
        <v>1890</v>
      </c>
      <c r="B175" s="121"/>
      <c r="C175" s="122" t="s">
        <v>1891</v>
      </c>
      <c r="D175" s="123" t="n">
        <v>213.237</v>
      </c>
      <c r="E175" s="123" t="n">
        <v>327.294</v>
      </c>
      <c r="H175" s="123" t="n">
        <f aca="false">D175*1.55</f>
        <v>330.51735</v>
      </c>
      <c r="I175" s="123" t="n">
        <f aca="false">E175*1.55</f>
        <v>507.3057</v>
      </c>
      <c r="L175" s="123" t="n">
        <f aca="false">H175*1.3106</f>
        <v>433.17603891</v>
      </c>
      <c r="M175" s="123" t="n">
        <f aca="false">I175*1.3106</f>
        <v>664.87485042</v>
      </c>
      <c r="P175" s="123" t="n">
        <f aca="false">L175*1.2209</f>
        <v>528.864625905219</v>
      </c>
      <c r="Q175" s="123" t="n">
        <f aca="false">M175*1.2209</f>
        <v>811.745704877778</v>
      </c>
      <c r="S175" s="1" t="n">
        <f aca="false">P175+Q175-L175-M175</f>
        <v>242.559441452997</v>
      </c>
      <c r="T175" s="0" t="n">
        <v>22.09</v>
      </c>
    </row>
    <row r="176" customFormat="false" ht="14.05" hidden="false" customHeight="false" outlineLevel="0" collapsed="false">
      <c r="A176" s="121" t="s">
        <v>1892</v>
      </c>
      <c r="B176" s="121" t="n">
        <v>700208</v>
      </c>
      <c r="C176" s="122" t="s">
        <v>1893</v>
      </c>
      <c r="D176" s="123" t="n">
        <v>236.379</v>
      </c>
      <c r="E176" s="123" t="n">
        <v>295.887</v>
      </c>
      <c r="H176" s="123" t="n">
        <f aca="false">D176*1.55</f>
        <v>366.38745</v>
      </c>
      <c r="I176" s="123" t="n">
        <f aca="false">E176*1.55</f>
        <v>458.62485</v>
      </c>
      <c r="L176" s="123" t="n">
        <f aca="false">H176*1.3106</f>
        <v>480.18739197</v>
      </c>
      <c r="M176" s="123" t="n">
        <f aca="false">I176*1.3106</f>
        <v>601.07372841</v>
      </c>
      <c r="P176" s="123" t="n">
        <f aca="false">L176*1.2209</f>
        <v>586.260786856173</v>
      </c>
      <c r="Q176" s="123" t="n">
        <f aca="false">M176*1.2209</f>
        <v>733.850915015769</v>
      </c>
      <c r="S176" s="1" t="n">
        <f aca="false">P176+Q176-L176-M176</f>
        <v>238.850581491942</v>
      </c>
      <c r="T176" s="0" t="n">
        <v>22.09</v>
      </c>
    </row>
    <row r="177" customFormat="false" ht="22.35" hidden="false" customHeight="false" outlineLevel="0" collapsed="false">
      <c r="A177" s="121" t="s">
        <v>1894</v>
      </c>
      <c r="B177" s="121" t="n">
        <v>700222</v>
      </c>
      <c r="C177" s="122" t="s">
        <v>1895</v>
      </c>
      <c r="D177" s="123" t="n">
        <v>1763.751</v>
      </c>
      <c r="E177" s="123" t="n">
        <v>3821.736</v>
      </c>
      <c r="H177" s="123" t="n">
        <f aca="false">D177*1.55</f>
        <v>2733.81405</v>
      </c>
      <c r="I177" s="123" t="n">
        <f aca="false">E177*1.55</f>
        <v>5923.6908</v>
      </c>
      <c r="L177" s="123" t="n">
        <f aca="false">H177*1.3106</f>
        <v>3582.93669393</v>
      </c>
      <c r="M177" s="123" t="n">
        <f aca="false">I177*1.3106</f>
        <v>7763.58916248</v>
      </c>
      <c r="P177" s="123" t="n">
        <f aca="false">L177*1.2209</f>
        <v>4374.40740961914</v>
      </c>
      <c r="Q177" s="123" t="n">
        <f aca="false">M177*1.2209</f>
        <v>9478.56600847183</v>
      </c>
      <c r="S177" s="1" t="n">
        <f aca="false">P177+Q177-L177-M177</f>
        <v>2506.44756168097</v>
      </c>
      <c r="T177" s="0" t="n">
        <v>22.09</v>
      </c>
    </row>
    <row r="178" customFormat="false" ht="13.8" hidden="false" customHeight="false" outlineLevel="0" collapsed="false">
      <c r="A178" s="121" t="s">
        <v>1896</v>
      </c>
      <c r="B178" s="121"/>
      <c r="C178" s="122" t="s">
        <v>1897</v>
      </c>
      <c r="D178" s="123" t="n">
        <v>105.792</v>
      </c>
      <c r="E178" s="123" t="n">
        <v>181.83</v>
      </c>
      <c r="H178" s="123" t="n">
        <f aca="false">D178*1.55</f>
        <v>163.9776</v>
      </c>
      <c r="I178" s="123" t="n">
        <f aca="false">E178*1.55</f>
        <v>281.8365</v>
      </c>
      <c r="L178" s="123" t="n">
        <f aca="false">H178*1.3106</f>
        <v>214.90904256</v>
      </c>
      <c r="M178" s="123" t="n">
        <f aca="false">I178*1.3106</f>
        <v>369.3749169</v>
      </c>
      <c r="P178" s="123" t="n">
        <f aca="false">L178*1.2209</f>
        <v>262.382450061504</v>
      </c>
      <c r="Q178" s="123" t="n">
        <f aca="false">M178*1.2209</f>
        <v>450.96983604321</v>
      </c>
      <c r="S178" s="1" t="n">
        <f aca="false">P178+Q178-L178-M178</f>
        <v>129.068326644714</v>
      </c>
      <c r="T178" s="0" t="n">
        <v>22.09</v>
      </c>
    </row>
    <row r="179" customFormat="false" ht="13.8" hidden="false" customHeight="false" outlineLevel="0" collapsed="false">
      <c r="A179" s="121" t="s">
        <v>1898</v>
      </c>
      <c r="B179" s="121" t="n">
        <v>700219</v>
      </c>
      <c r="C179" s="122" t="s">
        <v>1899</v>
      </c>
      <c r="D179" s="123" t="n">
        <v>1763.751</v>
      </c>
      <c r="E179" s="123" t="n">
        <v>3821.736</v>
      </c>
      <c r="H179" s="123" t="n">
        <f aca="false">D179*1.55</f>
        <v>2733.81405</v>
      </c>
      <c r="I179" s="123" t="n">
        <f aca="false">E179*1.55</f>
        <v>5923.6908</v>
      </c>
      <c r="L179" s="123" t="n">
        <f aca="false">H179*1.3106</f>
        <v>3582.93669393</v>
      </c>
      <c r="M179" s="123" t="n">
        <f aca="false">I179*1.3106</f>
        <v>7763.58916248</v>
      </c>
      <c r="P179" s="123" t="n">
        <f aca="false">L179*1.2209</f>
        <v>4374.40740961914</v>
      </c>
      <c r="Q179" s="123" t="n">
        <f aca="false">M179*1.2209</f>
        <v>9478.56600847183</v>
      </c>
      <c r="S179" s="1" t="n">
        <f aca="false">P179+Q179-L179-M179</f>
        <v>2506.44756168097</v>
      </c>
      <c r="T179" s="0" t="n">
        <v>22.09</v>
      </c>
    </row>
    <row r="180" customFormat="false" ht="13.8" hidden="false" customHeight="false" outlineLevel="0" collapsed="false">
      <c r="A180" s="121" t="s">
        <v>1900</v>
      </c>
      <c r="B180" s="121" t="n">
        <v>700204</v>
      </c>
      <c r="C180" s="122" t="s">
        <v>1901</v>
      </c>
      <c r="D180" s="123" t="n">
        <v>236.379</v>
      </c>
      <c r="E180" s="123" t="n">
        <v>476.064</v>
      </c>
      <c r="H180" s="123" t="n">
        <f aca="false">D180*1.55</f>
        <v>366.38745</v>
      </c>
      <c r="I180" s="123" t="n">
        <f aca="false">E180*1.55</f>
        <v>737.8992</v>
      </c>
      <c r="L180" s="123" t="n">
        <f aca="false">H180*1.3106</f>
        <v>480.18739197</v>
      </c>
      <c r="M180" s="123" t="n">
        <f aca="false">I180*1.3106</f>
        <v>967.09069152</v>
      </c>
      <c r="P180" s="123" t="n">
        <f aca="false">L180*1.2209</f>
        <v>586.260786856173</v>
      </c>
      <c r="Q180" s="123" t="n">
        <f aca="false">M180*1.2209</f>
        <v>1180.72102527677</v>
      </c>
      <c r="S180" s="1" t="n">
        <f aca="false">P180+Q180-L180-M180</f>
        <v>319.703728642941</v>
      </c>
      <c r="T180" s="0" t="n">
        <v>22.09</v>
      </c>
    </row>
    <row r="181" customFormat="false" ht="13.8" hidden="false" customHeight="false" outlineLevel="0" collapsed="false">
      <c r="A181" s="119" t="s">
        <v>1578</v>
      </c>
      <c r="B181" s="119"/>
      <c r="C181" s="119" t="s">
        <v>1902</v>
      </c>
      <c r="D181" s="124" t="s">
        <v>1594</v>
      </c>
      <c r="E181" s="124" t="s">
        <v>43</v>
      </c>
      <c r="H181" s="93" t="s">
        <v>1594</v>
      </c>
      <c r="I181" s="93" t="s">
        <v>43</v>
      </c>
      <c r="L181" s="93" t="s">
        <v>1594</v>
      </c>
      <c r="M181" s="93" t="s">
        <v>43</v>
      </c>
      <c r="P181" s="93" t="s">
        <v>1594</v>
      </c>
      <c r="Q181" s="93" t="s">
        <v>43</v>
      </c>
      <c r="S181" s="1"/>
    </row>
    <row r="182" customFormat="false" ht="13.8" hidden="false" customHeight="false" outlineLevel="0" collapsed="false">
      <c r="A182" s="121" t="s">
        <v>1903</v>
      </c>
      <c r="B182" s="121"/>
      <c r="C182" s="122" t="s">
        <v>1904</v>
      </c>
      <c r="D182" s="123" t="n">
        <v>436.392</v>
      </c>
      <c r="E182" s="123" t="n">
        <v>476.064</v>
      </c>
      <c r="H182" s="123" t="n">
        <f aca="false">D182*1.55</f>
        <v>676.4076</v>
      </c>
      <c r="I182" s="123" t="n">
        <f aca="false">E182*1.55</f>
        <v>737.8992</v>
      </c>
      <c r="L182" s="123" t="n">
        <f aca="false">H182*1.3106</f>
        <v>886.49980056</v>
      </c>
      <c r="M182" s="123" t="n">
        <f aca="false">I182*1.3106</f>
        <v>967.09069152</v>
      </c>
      <c r="P182" s="123" t="n">
        <f aca="false">L182*1.2209</f>
        <v>1082.3276065037</v>
      </c>
      <c r="Q182" s="123" t="n">
        <f aca="false">M182*1.2209</f>
        <v>1180.72102527677</v>
      </c>
      <c r="S182" s="1" t="n">
        <f aca="false">P182+Q182-L182-M182</f>
        <v>409.458139700472</v>
      </c>
      <c r="T182" s="0" t="n">
        <v>22.09</v>
      </c>
    </row>
    <row r="183" customFormat="false" ht="13.8" hidden="false" customHeight="false" outlineLevel="0" collapsed="false">
      <c r="A183" s="121" t="s">
        <v>1905</v>
      </c>
      <c r="B183" s="121"/>
      <c r="C183" s="122" t="s">
        <v>1906</v>
      </c>
      <c r="D183" s="123" t="n">
        <v>436.392</v>
      </c>
      <c r="E183" s="123" t="n">
        <v>476.064</v>
      </c>
      <c r="H183" s="123" t="n">
        <f aca="false">D183*1.55</f>
        <v>676.4076</v>
      </c>
      <c r="I183" s="123" t="n">
        <f aca="false">E183*1.55</f>
        <v>737.8992</v>
      </c>
      <c r="L183" s="123" t="n">
        <f aca="false">H183*1.3106</f>
        <v>886.49980056</v>
      </c>
      <c r="M183" s="123" t="n">
        <f aca="false">I183*1.3106</f>
        <v>967.09069152</v>
      </c>
      <c r="P183" s="123" t="n">
        <f aca="false">L183*1.2209</f>
        <v>1082.3276065037</v>
      </c>
      <c r="Q183" s="123" t="n">
        <f aca="false">M183*1.2209</f>
        <v>1180.72102527677</v>
      </c>
      <c r="S183" s="1" t="n">
        <f aca="false">P183+Q183-L183-M183</f>
        <v>409.458139700472</v>
      </c>
      <c r="T183" s="0" t="n">
        <v>22.09</v>
      </c>
    </row>
    <row r="184" customFormat="false" ht="13.8" hidden="false" customHeight="false" outlineLevel="0" collapsed="false">
      <c r="A184" s="119" t="s">
        <v>1578</v>
      </c>
      <c r="B184" s="119"/>
      <c r="C184" s="119" t="s">
        <v>1907</v>
      </c>
      <c r="D184" s="124" t="s">
        <v>1594</v>
      </c>
      <c r="E184" s="124" t="s">
        <v>43</v>
      </c>
      <c r="H184" s="93" t="s">
        <v>1594</v>
      </c>
      <c r="I184" s="93" t="s">
        <v>43</v>
      </c>
      <c r="L184" s="93" t="s">
        <v>1594</v>
      </c>
      <c r="M184" s="93" t="s">
        <v>43</v>
      </c>
      <c r="P184" s="93" t="s">
        <v>1594</v>
      </c>
      <c r="Q184" s="93" t="s">
        <v>43</v>
      </c>
      <c r="S184" s="1"/>
    </row>
    <row r="185" customFormat="false" ht="13.8" hidden="false" customHeight="false" outlineLevel="0" collapsed="false">
      <c r="A185" s="121" t="s">
        <v>1908</v>
      </c>
      <c r="B185" s="121" t="n">
        <v>702702</v>
      </c>
      <c r="C185" s="122" t="s">
        <v>1909</v>
      </c>
      <c r="D185" s="123" t="n">
        <v>631.446</v>
      </c>
      <c r="E185" s="123" t="n">
        <v>309.111</v>
      </c>
      <c r="H185" s="123" t="n">
        <f aca="false">D185*1.55</f>
        <v>978.7413</v>
      </c>
      <c r="I185" s="123" t="n">
        <f aca="false">E185*1.55</f>
        <v>479.12205</v>
      </c>
      <c r="L185" s="123" t="n">
        <f aca="false">H185*1.3106</f>
        <v>1282.73834778</v>
      </c>
      <c r="M185" s="123" t="n">
        <f aca="false">I185*1.3106</f>
        <v>627.93735873</v>
      </c>
      <c r="P185" s="123" t="n">
        <f aca="false">L185*1.2209</f>
        <v>1566.0952488046</v>
      </c>
      <c r="Q185" s="123" t="n">
        <f aca="false">M185*1.2209</f>
        <v>766.648721273457</v>
      </c>
      <c r="S185" s="1" t="n">
        <f aca="false">P185+Q185-L185-M185</f>
        <v>422.068263568059</v>
      </c>
      <c r="T185" s="0" t="n">
        <v>22.09</v>
      </c>
    </row>
    <row r="186" customFormat="false" ht="13.8" hidden="false" customHeight="false" outlineLevel="0" collapsed="false">
      <c r="A186" s="121" t="s">
        <v>1910</v>
      </c>
      <c r="B186" s="121" t="n">
        <v>702701</v>
      </c>
      <c r="C186" s="122" t="s">
        <v>1911</v>
      </c>
      <c r="D186" s="123" t="n">
        <v>753.768</v>
      </c>
      <c r="E186" s="123" t="n">
        <v>327.294</v>
      </c>
      <c r="H186" s="123" t="n">
        <f aca="false">D186*1.55</f>
        <v>1168.3404</v>
      </c>
      <c r="I186" s="123" t="n">
        <f aca="false">E186*1.55</f>
        <v>507.3057</v>
      </c>
      <c r="L186" s="123" t="n">
        <f aca="false">H186*1.3106</f>
        <v>1531.22692824</v>
      </c>
      <c r="M186" s="123" t="n">
        <f aca="false">I186*1.3106</f>
        <v>664.87485042</v>
      </c>
      <c r="P186" s="123" t="n">
        <f aca="false">L186*1.2209</f>
        <v>1869.47495668822</v>
      </c>
      <c r="Q186" s="123" t="n">
        <f aca="false">M186*1.2209</f>
        <v>811.745704877778</v>
      </c>
      <c r="S186" s="1" t="n">
        <f aca="false">P186+Q186-L186-M186</f>
        <v>485.118882905994</v>
      </c>
      <c r="T186" s="0" t="n">
        <v>22.09</v>
      </c>
    </row>
    <row r="187" customFormat="false" ht="13.8" hidden="false" customHeight="false" outlineLevel="0" collapsed="false">
      <c r="A187" s="121" t="s">
        <v>1912</v>
      </c>
      <c r="B187" s="121"/>
      <c r="C187" s="122" t="s">
        <v>1913</v>
      </c>
      <c r="D187" s="123" t="n">
        <v>2309.241</v>
      </c>
      <c r="E187" s="123" t="n">
        <v>1494.312</v>
      </c>
      <c r="H187" s="123" t="n">
        <f aca="false">D187*1.55</f>
        <v>3579.32355</v>
      </c>
      <c r="I187" s="123" t="n">
        <f aca="false">E187*1.55</f>
        <v>2316.1836</v>
      </c>
      <c r="L187" s="123" t="n">
        <f aca="false">H187*1.3106</f>
        <v>4691.06144463</v>
      </c>
      <c r="M187" s="123" t="n">
        <f aca="false">I187*1.3106</f>
        <v>3035.59022616</v>
      </c>
      <c r="P187" s="123" t="n">
        <f aca="false">L187*1.2209</f>
        <v>5727.31691774877</v>
      </c>
      <c r="Q187" s="123" t="n">
        <f aca="false">M187*1.2209</f>
        <v>3706.15210711874</v>
      </c>
      <c r="S187" s="1" t="n">
        <f aca="false">P187+Q187-L187-M187</f>
        <v>1706.81735407751</v>
      </c>
      <c r="T187" s="0" t="n">
        <v>22.09</v>
      </c>
    </row>
    <row r="188" customFormat="false" ht="13.8" hidden="false" customHeight="false" outlineLevel="0" collapsed="false">
      <c r="A188" s="119" t="s">
        <v>1578</v>
      </c>
      <c r="B188" s="119"/>
      <c r="C188" s="119" t="s">
        <v>1823</v>
      </c>
      <c r="D188" s="124" t="s">
        <v>1594</v>
      </c>
      <c r="E188" s="124" t="s">
        <v>43</v>
      </c>
      <c r="H188" s="93" t="s">
        <v>1594</v>
      </c>
      <c r="I188" s="93" t="s">
        <v>43</v>
      </c>
      <c r="L188" s="93" t="s">
        <v>1594</v>
      </c>
      <c r="M188" s="93" t="s">
        <v>43</v>
      </c>
      <c r="P188" s="93" t="s">
        <v>1594</v>
      </c>
      <c r="Q188" s="93" t="s">
        <v>43</v>
      </c>
      <c r="S188" s="1"/>
    </row>
    <row r="189" customFormat="false" ht="13.8" hidden="false" customHeight="false" outlineLevel="0" collapsed="false">
      <c r="A189" s="121" t="s">
        <v>1914</v>
      </c>
      <c r="B189" s="121" t="n">
        <v>700401</v>
      </c>
      <c r="C189" s="122" t="s">
        <v>1915</v>
      </c>
      <c r="D189" s="123" t="n">
        <v>2299.323</v>
      </c>
      <c r="E189" s="123" t="n">
        <v>3196.902</v>
      </c>
      <c r="H189" s="123" t="n">
        <f aca="false">D189*1.55</f>
        <v>3563.95065</v>
      </c>
      <c r="I189" s="123" t="n">
        <f aca="false">E189*1.55</f>
        <v>4955.1981</v>
      </c>
      <c r="L189" s="123" t="n">
        <f aca="false">H189*1.3106</f>
        <v>4670.91372189</v>
      </c>
      <c r="M189" s="123" t="n">
        <f aca="false">I189*1.3106</f>
        <v>6494.28262986</v>
      </c>
      <c r="P189" s="123" t="n">
        <f aca="false">L189*1.2209</f>
        <v>5702.7185630555</v>
      </c>
      <c r="Q189" s="123" t="n">
        <f aca="false">M189*1.2209</f>
        <v>7928.86966279608</v>
      </c>
      <c r="S189" s="1" t="n">
        <f aca="false">P189+Q189-L189-M189</f>
        <v>2466.39187410158</v>
      </c>
      <c r="T189" s="0" t="n">
        <v>22.09</v>
      </c>
    </row>
    <row r="190" customFormat="false" ht="13.8" hidden="false" customHeight="false" outlineLevel="0" collapsed="false">
      <c r="A190" s="121" t="s">
        <v>1916</v>
      </c>
      <c r="B190" s="121" t="n">
        <v>700402</v>
      </c>
      <c r="C190" s="122" t="s">
        <v>1917</v>
      </c>
      <c r="D190" s="123" t="n">
        <v>2486.112</v>
      </c>
      <c r="E190" s="123" t="n">
        <v>3909.345</v>
      </c>
      <c r="H190" s="123" t="n">
        <f aca="false">D190*1.55</f>
        <v>3853.4736</v>
      </c>
      <c r="I190" s="123" t="n">
        <f aca="false">E190*1.55</f>
        <v>6059.48475</v>
      </c>
      <c r="L190" s="123" t="n">
        <f aca="false">H190*1.3106</f>
        <v>5050.36250016</v>
      </c>
      <c r="M190" s="123" t="n">
        <f aca="false">I190*1.3106</f>
        <v>7941.56071335</v>
      </c>
      <c r="P190" s="123" t="n">
        <f aca="false">L190*1.2209</f>
        <v>6165.98757644534</v>
      </c>
      <c r="Q190" s="123" t="n">
        <f aca="false">M190*1.2209</f>
        <v>9695.85147492901</v>
      </c>
      <c r="S190" s="1" t="n">
        <f aca="false">P190+Q190-L190-M190</f>
        <v>2869.91583786436</v>
      </c>
      <c r="T190" s="0" t="n">
        <v>22.09</v>
      </c>
    </row>
    <row r="191" customFormat="false" ht="13.8" hidden="false" customHeight="false" outlineLevel="0" collapsed="false">
      <c r="A191" s="121" t="s">
        <v>1918</v>
      </c>
      <c r="B191" s="121"/>
      <c r="C191" s="122" t="s">
        <v>1919</v>
      </c>
      <c r="D191" s="123" t="n">
        <v>4033.32</v>
      </c>
      <c r="E191" s="123" t="n">
        <v>1722.426</v>
      </c>
      <c r="H191" s="123" t="n">
        <f aca="false">D191*1.55</f>
        <v>6251.646</v>
      </c>
      <c r="I191" s="123" t="n">
        <f aca="false">E191*1.55</f>
        <v>2669.7603</v>
      </c>
      <c r="L191" s="123" t="n">
        <f aca="false">H191*1.3106</f>
        <v>8193.4072476</v>
      </c>
      <c r="M191" s="123" t="n">
        <f aca="false">I191*1.3106</f>
        <v>3498.98784918</v>
      </c>
      <c r="P191" s="123" t="n">
        <f aca="false">L191*1.2209</f>
        <v>10003.3309085948</v>
      </c>
      <c r="Q191" s="123" t="n">
        <f aca="false">M191*1.2209</f>
        <v>4271.91426506386</v>
      </c>
      <c r="S191" s="1" t="n">
        <f aca="false">P191+Q191-L191-M191</f>
        <v>2582.8500768787</v>
      </c>
      <c r="T191" s="0" t="n">
        <v>22.09</v>
      </c>
    </row>
    <row r="192" customFormat="false" ht="13.8" hidden="false" customHeight="false" outlineLevel="0" collapsed="false">
      <c r="A192" s="119" t="s">
        <v>1578</v>
      </c>
      <c r="B192" s="119"/>
      <c r="C192" s="119" t="s">
        <v>1920</v>
      </c>
      <c r="D192" s="124" t="s">
        <v>1594</v>
      </c>
      <c r="E192" s="124" t="s">
        <v>43</v>
      </c>
      <c r="H192" s="93" t="s">
        <v>1594</v>
      </c>
      <c r="I192" s="93" t="s">
        <v>43</v>
      </c>
      <c r="L192" s="93" t="s">
        <v>1594</v>
      </c>
      <c r="M192" s="93" t="s">
        <v>43</v>
      </c>
      <c r="P192" s="93" t="s">
        <v>1594</v>
      </c>
      <c r="Q192" s="93" t="s">
        <v>43</v>
      </c>
      <c r="S192" s="1"/>
    </row>
    <row r="193" customFormat="false" ht="13.8" hidden="false" customHeight="false" outlineLevel="0" collapsed="false">
      <c r="A193" s="121" t="s">
        <v>1921</v>
      </c>
      <c r="B193" s="121"/>
      <c r="C193" s="122" t="s">
        <v>1922</v>
      </c>
      <c r="D193" s="123" t="n">
        <v>1097.592</v>
      </c>
      <c r="E193" s="123" t="n">
        <v>798.399</v>
      </c>
      <c r="H193" s="123" t="n">
        <f aca="false">D193*1.55</f>
        <v>1701.2676</v>
      </c>
      <c r="I193" s="123" t="n">
        <f aca="false">E193*1.55</f>
        <v>1237.51845</v>
      </c>
      <c r="L193" s="123" t="n">
        <f aca="false">H193*1.3106</f>
        <v>2229.68131656</v>
      </c>
      <c r="M193" s="123" t="n">
        <f aca="false">I193*1.3106</f>
        <v>1621.89168057</v>
      </c>
      <c r="P193" s="123" t="n">
        <f aca="false">L193*1.2209</f>
        <v>2722.2179193881</v>
      </c>
      <c r="Q193" s="123" t="n">
        <f aca="false">M193*1.2209</f>
        <v>1980.16755280791</v>
      </c>
      <c r="S193" s="1" t="n">
        <f aca="false">P193+Q193-L193-M193</f>
        <v>850.812475066018</v>
      </c>
      <c r="T193" s="0" t="n">
        <v>22.09</v>
      </c>
    </row>
    <row r="194" customFormat="false" ht="22.35" hidden="false" customHeight="false" outlineLevel="0" collapsed="false">
      <c r="A194" s="121" t="s">
        <v>1923</v>
      </c>
      <c r="B194" s="121"/>
      <c r="C194" s="122" t="s">
        <v>1924</v>
      </c>
      <c r="D194" s="123" t="n">
        <v>1097.592</v>
      </c>
      <c r="E194" s="123" t="n">
        <v>986.841</v>
      </c>
      <c r="H194" s="123" t="n">
        <f aca="false">D194*1.55</f>
        <v>1701.2676</v>
      </c>
      <c r="I194" s="123" t="n">
        <f aca="false">E194*1.55</f>
        <v>1529.60355</v>
      </c>
      <c r="L194" s="123" t="n">
        <f aca="false">H194*1.3106</f>
        <v>2229.68131656</v>
      </c>
      <c r="M194" s="123" t="n">
        <f aca="false">I194*1.3106</f>
        <v>2004.69841263</v>
      </c>
      <c r="P194" s="123" t="n">
        <f aca="false">L194*1.2209</f>
        <v>2722.2179193881</v>
      </c>
      <c r="Q194" s="123" t="n">
        <f aca="false">M194*1.2209</f>
        <v>2447.53629197997</v>
      </c>
      <c r="S194" s="1" t="n">
        <f aca="false">P194+Q194-L194-M194</f>
        <v>935.374482178072</v>
      </c>
      <c r="T194" s="0" t="n">
        <v>22.09</v>
      </c>
    </row>
    <row r="195" customFormat="false" ht="22.35" hidden="false" customHeight="false" outlineLevel="0" collapsed="false">
      <c r="A195" s="121" t="s">
        <v>1925</v>
      </c>
      <c r="B195" s="121"/>
      <c r="C195" s="122" t="s">
        <v>1926</v>
      </c>
      <c r="D195" s="123" t="n">
        <v>743.85</v>
      </c>
      <c r="E195" s="123" t="n">
        <v>586.815</v>
      </c>
      <c r="H195" s="123" t="n">
        <f aca="false">D195*1.55</f>
        <v>1152.9675</v>
      </c>
      <c r="I195" s="123" t="n">
        <f aca="false">E195*1.55</f>
        <v>909.56325</v>
      </c>
      <c r="L195" s="123" t="n">
        <f aca="false">H195*1.3106</f>
        <v>1511.0792055</v>
      </c>
      <c r="M195" s="123" t="n">
        <f aca="false">I195*1.3106</f>
        <v>1192.07359545</v>
      </c>
      <c r="P195" s="123" t="n">
        <f aca="false">L195*1.2209</f>
        <v>1844.87660199495</v>
      </c>
      <c r="Q195" s="123" t="n">
        <f aca="false">M195*1.2209</f>
        <v>1455.40265268491</v>
      </c>
      <c r="S195" s="1" t="n">
        <f aca="false">P195+Q195-L195-M195</f>
        <v>597.126453729855</v>
      </c>
      <c r="T195" s="0" t="n">
        <v>22.09</v>
      </c>
    </row>
    <row r="196" customFormat="false" ht="14.05" hidden="false" customHeight="false" outlineLevel="0" collapsed="false">
      <c r="A196" s="121" t="s">
        <v>1927</v>
      </c>
      <c r="B196" s="121"/>
      <c r="C196" s="122" t="s">
        <v>1928</v>
      </c>
      <c r="D196" s="123" t="n">
        <v>393.414</v>
      </c>
      <c r="E196" s="123" t="n">
        <v>1157.1</v>
      </c>
      <c r="H196" s="123" t="n">
        <f aca="false">D196*1.55</f>
        <v>609.7917</v>
      </c>
      <c r="I196" s="123" t="n">
        <f aca="false">E196*1.55</f>
        <v>1793.505</v>
      </c>
      <c r="L196" s="123" t="n">
        <f aca="false">H196*1.3106</f>
        <v>799.19300202</v>
      </c>
      <c r="M196" s="123" t="n">
        <f aca="false">I196*1.3106</f>
        <v>2350.567653</v>
      </c>
      <c r="P196" s="123" t="n">
        <f aca="false">L196*1.2209</f>
        <v>975.734736166218</v>
      </c>
      <c r="Q196" s="123" t="n">
        <f aca="false">M196*1.2209</f>
        <v>2869.8080475477</v>
      </c>
      <c r="S196" s="1" t="n">
        <f aca="false">P196+Q196-L196-M196</f>
        <v>695.782128693919</v>
      </c>
      <c r="T196" s="0" t="n">
        <v>22.09</v>
      </c>
    </row>
    <row r="197" customFormat="false" ht="14.05" hidden="false" customHeight="false" outlineLevel="0" collapsed="false">
      <c r="A197" s="121" t="s">
        <v>1929</v>
      </c>
      <c r="B197" s="121"/>
      <c r="C197" s="122" t="s">
        <v>1930</v>
      </c>
      <c r="D197" s="123" t="n">
        <v>824.847</v>
      </c>
      <c r="E197" s="123" t="n">
        <v>327.294</v>
      </c>
      <c r="H197" s="123" t="n">
        <f aca="false">D197*1.55</f>
        <v>1278.51285</v>
      </c>
      <c r="I197" s="123" t="n">
        <f aca="false">E197*1.55</f>
        <v>507.3057</v>
      </c>
      <c r="L197" s="123" t="n">
        <f aca="false">H197*1.3106</f>
        <v>1675.61894121</v>
      </c>
      <c r="M197" s="123" t="n">
        <f aca="false">I197*1.3106</f>
        <v>664.87485042</v>
      </c>
      <c r="P197" s="123" t="n">
        <f aca="false">L197*1.2209</f>
        <v>2045.76316532329</v>
      </c>
      <c r="Q197" s="123" t="n">
        <f aca="false">M197*1.2209</f>
        <v>811.745704877778</v>
      </c>
      <c r="S197" s="1" t="n">
        <f aca="false">P197+Q197-L197-M197</f>
        <v>517.015078571067</v>
      </c>
      <c r="T197" s="0" t="n">
        <v>22.09</v>
      </c>
    </row>
    <row r="198" customFormat="false" ht="14.05" hidden="false" customHeight="false" outlineLevel="0" collapsed="false">
      <c r="A198" s="121" t="s">
        <v>1931</v>
      </c>
      <c r="B198" s="121"/>
      <c r="C198" s="122" t="s">
        <v>1932</v>
      </c>
      <c r="D198" s="123" t="n">
        <v>557.061</v>
      </c>
      <c r="E198" s="123" t="n">
        <v>295.887</v>
      </c>
      <c r="H198" s="123" t="n">
        <f aca="false">D198*1.55</f>
        <v>863.44455</v>
      </c>
      <c r="I198" s="123" t="n">
        <f aca="false">E198*1.55</f>
        <v>458.62485</v>
      </c>
      <c r="L198" s="123" t="n">
        <f aca="false">H198*1.3106</f>
        <v>1131.63042723</v>
      </c>
      <c r="M198" s="123" t="n">
        <f aca="false">I198*1.3106</f>
        <v>601.07372841</v>
      </c>
      <c r="P198" s="123" t="n">
        <f aca="false">L198*1.2209</f>
        <v>1381.60758860511</v>
      </c>
      <c r="Q198" s="123" t="n">
        <f aca="false">M198*1.2209</f>
        <v>733.850915015769</v>
      </c>
      <c r="S198" s="1" t="n">
        <f aca="false">P198+Q198-L198-M198</f>
        <v>382.754347980876</v>
      </c>
      <c r="T198" s="0" t="n">
        <v>22.09</v>
      </c>
    </row>
    <row r="199" customFormat="false" ht="14.05" hidden="false" customHeight="false" outlineLevel="0" collapsed="false">
      <c r="A199" s="121" t="s">
        <v>1933</v>
      </c>
      <c r="B199" s="121"/>
      <c r="C199" s="122" t="s">
        <v>1934</v>
      </c>
      <c r="D199" s="123" t="n">
        <v>557.061</v>
      </c>
      <c r="E199" s="123" t="n">
        <v>383.496</v>
      </c>
      <c r="H199" s="123" t="n">
        <f aca="false">D199*1.55</f>
        <v>863.44455</v>
      </c>
      <c r="I199" s="123" t="n">
        <f aca="false">E199*1.55</f>
        <v>594.4188</v>
      </c>
      <c r="L199" s="123" t="n">
        <f aca="false">H199*1.3106</f>
        <v>1131.63042723</v>
      </c>
      <c r="M199" s="123" t="n">
        <f aca="false">I199*1.3106</f>
        <v>779.04527928</v>
      </c>
      <c r="P199" s="123" t="n">
        <f aca="false">L199*1.2209</f>
        <v>1381.60758860511</v>
      </c>
      <c r="Q199" s="123" t="n">
        <f aca="false">M199*1.2209</f>
        <v>951.136381472952</v>
      </c>
      <c r="S199" s="1" t="n">
        <f aca="false">P199+Q199-L199-M199</f>
        <v>422.068263568059</v>
      </c>
      <c r="T199" s="0" t="n">
        <v>22.09</v>
      </c>
    </row>
    <row r="200" customFormat="false" ht="14.05" hidden="false" customHeight="false" outlineLevel="0" collapsed="false">
      <c r="A200" s="121" t="s">
        <v>1935</v>
      </c>
      <c r="B200" s="121"/>
      <c r="C200" s="122" t="s">
        <v>1936</v>
      </c>
      <c r="D200" s="123" t="n">
        <v>1097.592</v>
      </c>
      <c r="E200" s="123" t="n">
        <v>1783.587</v>
      </c>
      <c r="H200" s="123" t="n">
        <f aca="false">D200*1.55</f>
        <v>1701.2676</v>
      </c>
      <c r="I200" s="123" t="n">
        <f aca="false">E200*1.55</f>
        <v>2764.55985</v>
      </c>
      <c r="L200" s="123" t="n">
        <f aca="false">H200*1.3106</f>
        <v>2229.68131656</v>
      </c>
      <c r="M200" s="123" t="n">
        <f aca="false">I200*1.3106</f>
        <v>3623.23213941</v>
      </c>
      <c r="P200" s="123" t="n">
        <f aca="false">L200*1.2209</f>
        <v>2722.2179193881</v>
      </c>
      <c r="Q200" s="123" t="n">
        <f aca="false">M200*1.2209</f>
        <v>4423.60411900567</v>
      </c>
      <c r="S200" s="1" t="n">
        <f aca="false">P200+Q200-L200-M200</f>
        <v>1292.90858242377</v>
      </c>
      <c r="T200" s="0" t="n">
        <v>22.09</v>
      </c>
    </row>
    <row r="201" customFormat="false" ht="14.05" hidden="false" customHeight="false" outlineLevel="0" collapsed="false">
      <c r="A201" s="121" t="s">
        <v>1937</v>
      </c>
      <c r="B201" s="121"/>
      <c r="C201" s="122" t="s">
        <v>1938</v>
      </c>
      <c r="D201" s="123" t="n">
        <v>2129.064</v>
      </c>
      <c r="E201" s="123" t="n">
        <v>986.841</v>
      </c>
      <c r="H201" s="123" t="n">
        <f aca="false">D201*1.55</f>
        <v>3300.0492</v>
      </c>
      <c r="I201" s="123" t="n">
        <f aca="false">E201*1.55</f>
        <v>1529.60355</v>
      </c>
      <c r="L201" s="123" t="n">
        <f aca="false">H201*1.3106</f>
        <v>4325.04448152</v>
      </c>
      <c r="M201" s="123" t="n">
        <f aca="false">I201*1.3106</f>
        <v>2004.69841263</v>
      </c>
      <c r="P201" s="123" t="n">
        <f aca="false">L201*1.2209</f>
        <v>5280.44680748777</v>
      </c>
      <c r="Q201" s="123" t="n">
        <f aca="false">M201*1.2209</f>
        <v>2447.53629197997</v>
      </c>
      <c r="S201" s="1" t="n">
        <f aca="false">P201+Q201-L201-M201</f>
        <v>1398.24020531774</v>
      </c>
      <c r="T201" s="0" t="n">
        <v>22.09</v>
      </c>
    </row>
    <row r="202" customFormat="false" ht="14.05" hidden="false" customHeight="false" outlineLevel="0" collapsed="false">
      <c r="A202" s="121" t="s">
        <v>1939</v>
      </c>
      <c r="B202" s="121"/>
      <c r="C202" s="122" t="s">
        <v>1940</v>
      </c>
      <c r="D202" s="123" t="n">
        <v>824.847</v>
      </c>
      <c r="E202" s="123" t="n">
        <v>1643.082</v>
      </c>
      <c r="H202" s="123" t="n">
        <f aca="false">D202*1.55</f>
        <v>1278.51285</v>
      </c>
      <c r="I202" s="123" t="n">
        <f aca="false">E202*1.55</f>
        <v>2546.7771</v>
      </c>
      <c r="L202" s="123" t="n">
        <f aca="false">H202*1.3106</f>
        <v>1675.61894121</v>
      </c>
      <c r="M202" s="123" t="n">
        <f aca="false">I202*1.3106</f>
        <v>3337.80606726</v>
      </c>
      <c r="P202" s="123" t="n">
        <f aca="false">L202*1.2209</f>
        <v>2045.76316532329</v>
      </c>
      <c r="Q202" s="123" t="n">
        <f aca="false">M202*1.2209</f>
        <v>4075.12742751773</v>
      </c>
      <c r="S202" s="1" t="n">
        <f aca="false">P202+Q202-L202-M202</f>
        <v>1107.46558437102</v>
      </c>
      <c r="T202" s="0" t="n">
        <v>22.09</v>
      </c>
    </row>
    <row r="203" customFormat="false" ht="14.05" hidden="false" customHeight="false" outlineLevel="0" collapsed="false">
      <c r="A203" s="121" t="s">
        <v>1941</v>
      </c>
      <c r="B203" s="121"/>
      <c r="C203" s="122" t="s">
        <v>1942</v>
      </c>
      <c r="D203" s="123" t="n">
        <v>3651.477</v>
      </c>
      <c r="E203" s="123" t="n">
        <v>2631.576</v>
      </c>
      <c r="H203" s="123" t="n">
        <f aca="false">D203*1.55</f>
        <v>5659.78935</v>
      </c>
      <c r="I203" s="123" t="n">
        <f aca="false">E203*1.55</f>
        <v>4078.9428</v>
      </c>
      <c r="L203" s="123" t="n">
        <f aca="false">H203*1.3106</f>
        <v>7417.71992211</v>
      </c>
      <c r="M203" s="123" t="n">
        <f aca="false">I203*1.3106</f>
        <v>5345.86243368</v>
      </c>
      <c r="P203" s="123" t="n">
        <f aca="false">L203*1.2209</f>
        <v>9056.2942529041</v>
      </c>
      <c r="Q203" s="123" t="n">
        <f aca="false">M203*1.2209</f>
        <v>6526.76344527991</v>
      </c>
      <c r="S203" s="1" t="n">
        <f aca="false">P203+Q203-L203-M203</f>
        <v>2819.47534239401</v>
      </c>
      <c r="T203" s="0" t="n">
        <v>22.09</v>
      </c>
    </row>
    <row r="204" customFormat="false" ht="14.05" hidden="false" customHeight="false" outlineLevel="0" collapsed="false">
      <c r="A204" s="121" t="s">
        <v>1943</v>
      </c>
      <c r="B204" s="121"/>
      <c r="C204" s="122" t="s">
        <v>1944</v>
      </c>
      <c r="D204" s="123" t="n">
        <v>866.172</v>
      </c>
      <c r="E204" s="123" t="n">
        <v>1048.002</v>
      </c>
      <c r="H204" s="123" t="n">
        <f aca="false">D204*1.55</f>
        <v>1342.5666</v>
      </c>
      <c r="I204" s="123" t="n">
        <f aca="false">E204*1.55</f>
        <v>1624.4031</v>
      </c>
      <c r="L204" s="123" t="n">
        <f aca="false">H204*1.3106</f>
        <v>1759.56778596</v>
      </c>
      <c r="M204" s="123" t="n">
        <f aca="false">I204*1.3106</f>
        <v>2128.94270286</v>
      </c>
      <c r="P204" s="123" t="n">
        <f aca="false">L204*1.2209</f>
        <v>2148.25630987856</v>
      </c>
      <c r="Q204" s="123" t="n">
        <f aca="false">M204*1.2209</f>
        <v>2599.22614592177</v>
      </c>
      <c r="S204" s="1" t="n">
        <f aca="false">P204+Q204-L204-M204</f>
        <v>858.971966980339</v>
      </c>
      <c r="T204" s="0" t="n">
        <v>22.09</v>
      </c>
    </row>
    <row r="205" customFormat="false" ht="14.05" hidden="false" customHeight="false" outlineLevel="0" collapsed="false">
      <c r="A205" s="119" t="s">
        <v>1578</v>
      </c>
      <c r="B205" s="119"/>
      <c r="C205" s="119" t="s">
        <v>1945</v>
      </c>
      <c r="D205" s="124" t="s">
        <v>1594</v>
      </c>
      <c r="E205" s="124" t="s">
        <v>43</v>
      </c>
      <c r="H205" s="93" t="s">
        <v>1594</v>
      </c>
      <c r="I205" s="93" t="s">
        <v>43</v>
      </c>
      <c r="L205" s="93" t="s">
        <v>1594</v>
      </c>
      <c r="M205" s="93" t="s">
        <v>43</v>
      </c>
      <c r="P205" s="93" t="s">
        <v>1594</v>
      </c>
      <c r="Q205" s="93" t="s">
        <v>43</v>
      </c>
      <c r="S205" s="1"/>
    </row>
    <row r="206" customFormat="false" ht="14.05" hidden="false" customHeight="false" outlineLevel="0" collapsed="false">
      <c r="A206" s="121" t="s">
        <v>1946</v>
      </c>
      <c r="B206" s="121"/>
      <c r="C206" s="122" t="s">
        <v>1947</v>
      </c>
      <c r="D206" s="123" t="n">
        <v>2459.664</v>
      </c>
      <c r="E206" s="123" t="n">
        <v>1097.592</v>
      </c>
      <c r="H206" s="123" t="n">
        <f aca="false">D206*1.55</f>
        <v>3812.4792</v>
      </c>
      <c r="I206" s="123" t="n">
        <f aca="false">E206*1.55</f>
        <v>1701.2676</v>
      </c>
      <c r="L206" s="123" t="n">
        <f aca="false">H206*1.3106</f>
        <v>4996.63523952</v>
      </c>
      <c r="M206" s="123" t="n">
        <f aca="false">I206*1.3106</f>
        <v>2229.68131656</v>
      </c>
      <c r="P206" s="123" t="n">
        <f aca="false">L206*1.2209</f>
        <v>6100.39196392997</v>
      </c>
      <c r="Q206" s="123" t="n">
        <f aca="false">M206*1.2209</f>
        <v>2722.2179193881</v>
      </c>
      <c r="S206" s="1" t="n">
        <f aca="false">P206+Q206-L206-M206</f>
        <v>1596.29332723807</v>
      </c>
      <c r="T206" s="0" t="n">
        <v>22.09</v>
      </c>
    </row>
    <row r="207" customFormat="false" ht="14.05" hidden="false" customHeight="false" outlineLevel="0" collapsed="false">
      <c r="A207" s="121" t="s">
        <v>1948</v>
      </c>
      <c r="B207" s="121"/>
      <c r="C207" s="122" t="s">
        <v>1949</v>
      </c>
      <c r="D207" s="123" t="n">
        <v>2451.399</v>
      </c>
      <c r="E207" s="123" t="n">
        <v>3286.164</v>
      </c>
      <c r="H207" s="123" t="n">
        <f aca="false">D207*1.55</f>
        <v>3799.66845</v>
      </c>
      <c r="I207" s="123" t="n">
        <f aca="false">E207*1.55</f>
        <v>5093.5542</v>
      </c>
      <c r="L207" s="123" t="n">
        <f aca="false">H207*1.3106</f>
        <v>4979.84547057</v>
      </c>
      <c r="M207" s="123" t="n">
        <f aca="false">I207*1.3106</f>
        <v>6675.61213452</v>
      </c>
      <c r="P207" s="123" t="n">
        <f aca="false">L207*1.2209</f>
        <v>6079.89333501891</v>
      </c>
      <c r="Q207" s="123" t="n">
        <f aca="false">M207*1.2209</f>
        <v>8150.25485503547</v>
      </c>
      <c r="S207" s="1" t="n">
        <f aca="false">P207+Q207-L207-M207</f>
        <v>2574.69058496438</v>
      </c>
      <c r="T207" s="0" t="n">
        <v>22.09</v>
      </c>
    </row>
    <row r="208" customFormat="false" ht="14.05" hidden="false" customHeight="false" outlineLevel="0" collapsed="false">
      <c r="A208" s="119" t="s">
        <v>1578</v>
      </c>
      <c r="B208" s="119"/>
      <c r="C208" s="119" t="s">
        <v>1950</v>
      </c>
      <c r="D208" s="124" t="s">
        <v>1594</v>
      </c>
      <c r="E208" s="124" t="s">
        <v>43</v>
      </c>
      <c r="H208" s="93" t="s">
        <v>1594</v>
      </c>
      <c r="I208" s="93" t="s">
        <v>43</v>
      </c>
      <c r="L208" s="93" t="s">
        <v>1594</v>
      </c>
      <c r="M208" s="93" t="s">
        <v>43</v>
      </c>
      <c r="P208" s="93" t="s">
        <v>1594</v>
      </c>
      <c r="Q208" s="93" t="s">
        <v>43</v>
      </c>
      <c r="S208" s="1"/>
    </row>
    <row r="209" customFormat="false" ht="14.05" hidden="false" customHeight="false" outlineLevel="0" collapsed="false">
      <c r="A209" s="125" t="s">
        <v>1951</v>
      </c>
      <c r="B209" s="125"/>
      <c r="C209" s="126" t="s">
        <v>1952</v>
      </c>
      <c r="D209" s="123" t="n">
        <v>1514.148</v>
      </c>
      <c r="E209" s="123" t="n">
        <v>711.6165</v>
      </c>
      <c r="H209" s="123" t="n">
        <f aca="false">D209*1.55</f>
        <v>2346.9294</v>
      </c>
      <c r="I209" s="123" t="n">
        <f aca="false">E209*1.55</f>
        <v>1103.005575</v>
      </c>
      <c r="L209" s="123" t="n">
        <f aca="false">H209*1.3106</f>
        <v>3075.88567164</v>
      </c>
      <c r="M209" s="123" t="n">
        <f aca="false">I209*1.3106</f>
        <v>1445.599106595</v>
      </c>
      <c r="P209" s="123" t="n">
        <f aca="false">L209*1.2209</f>
        <v>3755.34881650528</v>
      </c>
      <c r="Q209" s="123" t="n">
        <f aca="false">M209*1.2209</f>
        <v>1764.93194924184</v>
      </c>
      <c r="S209" s="1" t="n">
        <f aca="false">P209+Q209-L209-M209</f>
        <v>998.795987512112</v>
      </c>
      <c r="T209" s="0" t="n">
        <v>22.09</v>
      </c>
    </row>
    <row r="210" customFormat="false" ht="14.05" hidden="false" customHeight="false" outlineLevel="0" collapsed="false">
      <c r="A210" s="121" t="s">
        <v>1953</v>
      </c>
      <c r="B210" s="121"/>
      <c r="C210" s="122" t="s">
        <v>1954</v>
      </c>
      <c r="D210" s="123" t="n">
        <v>1724.841239625</v>
      </c>
      <c r="E210" s="123" t="n">
        <v>945.204616125</v>
      </c>
      <c r="H210" s="123" t="n">
        <f aca="false">D210*1.55</f>
        <v>2673.50392141875</v>
      </c>
      <c r="I210" s="123" t="n">
        <f aca="false">E210*1.55</f>
        <v>1465.06715499375</v>
      </c>
      <c r="L210" s="123" t="n">
        <f aca="false">H210*1.3106</f>
        <v>3503.89423941141</v>
      </c>
      <c r="M210" s="123" t="n">
        <f aca="false">I210*1.3106</f>
        <v>1920.11701333481</v>
      </c>
      <c r="P210" s="123" t="n">
        <f aca="false">L210*1.2209</f>
        <v>4277.90447689739</v>
      </c>
      <c r="Q210" s="123" t="n">
        <f aca="false">M210*1.2209</f>
        <v>2344.27086158047</v>
      </c>
      <c r="S210" s="1" t="n">
        <f aca="false">P210+Q210-L210-M210</f>
        <v>1198.16408573164</v>
      </c>
      <c r="T210" s="0" t="n">
        <v>22.09</v>
      </c>
    </row>
    <row r="211" customFormat="false" ht="19.4" hidden="false" customHeight="false" outlineLevel="0" collapsed="false">
      <c r="A211" s="121" t="s">
        <v>1955</v>
      </c>
      <c r="B211" s="121"/>
      <c r="C211" s="127" t="s">
        <v>1956</v>
      </c>
      <c r="D211" s="123" t="n">
        <v>5606.976</v>
      </c>
      <c r="E211" s="123" t="n">
        <v>945.516</v>
      </c>
      <c r="H211" s="123" t="n">
        <f aca="false">D211*1.55</f>
        <v>8690.8128</v>
      </c>
      <c r="I211" s="123" t="n">
        <f aca="false">E211*1.55</f>
        <v>1465.5498</v>
      </c>
      <c r="L211" s="123" t="n">
        <f aca="false">H211*1.3106</f>
        <v>11390.17925568</v>
      </c>
      <c r="M211" s="123" t="n">
        <f aca="false">I211*1.3106</f>
        <v>1920.74956788</v>
      </c>
      <c r="P211" s="123" t="n">
        <f aca="false">L211*1.2209</f>
        <v>13906.2698532597</v>
      </c>
      <c r="Q211" s="123" t="n">
        <f aca="false">M211*1.2209</f>
        <v>2345.04314742469</v>
      </c>
      <c r="S211" s="1" t="n">
        <f aca="false">P211+Q211-L211-M211</f>
        <v>2940.3841771244</v>
      </c>
      <c r="T211" s="0" t="n">
        <v>22.09</v>
      </c>
    </row>
    <row r="212" customFormat="false" ht="22.35" hidden="false" customHeight="false" outlineLevel="0" collapsed="false">
      <c r="A212" s="121" t="s">
        <v>1957</v>
      </c>
      <c r="B212" s="121"/>
      <c r="C212" s="128" t="s">
        <v>1958</v>
      </c>
      <c r="D212" s="123" t="n">
        <v>1514.148</v>
      </c>
      <c r="E212" s="123" t="n">
        <v>2102.616</v>
      </c>
      <c r="H212" s="123" t="n">
        <f aca="false">D212*1.55</f>
        <v>2346.9294</v>
      </c>
      <c r="I212" s="123" t="n">
        <f aca="false">E212*1.55</f>
        <v>3259.0548</v>
      </c>
      <c r="L212" s="123" t="n">
        <f aca="false">H212*1.3106</f>
        <v>3075.88567164</v>
      </c>
      <c r="M212" s="123" t="n">
        <f aca="false">I212*1.3106</f>
        <v>4271.31722088</v>
      </c>
      <c r="P212" s="123" t="n">
        <f aca="false">L212*1.2209</f>
        <v>3755.34881650528</v>
      </c>
      <c r="Q212" s="123" t="n">
        <f aca="false">M212*1.2209</f>
        <v>5214.85119497239</v>
      </c>
      <c r="S212" s="1" t="n">
        <f aca="false">P212+Q212-L212-M212</f>
        <v>1622.99711895767</v>
      </c>
      <c r="T212" s="0" t="n">
        <v>22.09</v>
      </c>
    </row>
    <row r="213" customFormat="false" ht="22.35" hidden="false" customHeight="false" outlineLevel="0" collapsed="false">
      <c r="A213" s="121" t="s">
        <v>1959</v>
      </c>
      <c r="B213" s="121"/>
      <c r="C213" s="128" t="s">
        <v>1960</v>
      </c>
      <c r="D213" s="123" t="n">
        <v>515.56615425</v>
      </c>
      <c r="E213" s="123" t="n">
        <v>463.171219875</v>
      </c>
      <c r="H213" s="123" t="n">
        <f aca="false">D213*1.55</f>
        <v>799.1275390875</v>
      </c>
      <c r="I213" s="123" t="n">
        <f aca="false">E213*1.55</f>
        <v>717.91539080625</v>
      </c>
      <c r="L213" s="123" t="n">
        <f aca="false">H213*1.3106</f>
        <v>1047.33655272808</v>
      </c>
      <c r="M213" s="123" t="n">
        <f aca="false">I213*1.3106</f>
        <v>940.899911190671</v>
      </c>
      <c r="P213" s="123" t="n">
        <f aca="false">L213*1.2209</f>
        <v>1278.69319722571</v>
      </c>
      <c r="Q213" s="123" t="n">
        <f aca="false">M213*1.2209</f>
        <v>1148.74470157269</v>
      </c>
      <c r="S213" s="1" t="n">
        <f aca="false">P213+Q213-L213-M213</f>
        <v>439.201434879652</v>
      </c>
      <c r="T213" s="0" t="n">
        <v>22.09</v>
      </c>
    </row>
    <row r="214" customFormat="false" ht="14.05" hidden="false" customHeight="false" outlineLevel="0" collapsed="false">
      <c r="A214" s="119" t="s">
        <v>1578</v>
      </c>
      <c r="B214" s="119"/>
      <c r="C214" s="119" t="s">
        <v>1961</v>
      </c>
      <c r="D214" s="124" t="s">
        <v>1594</v>
      </c>
      <c r="E214" s="124" t="s">
        <v>43</v>
      </c>
      <c r="H214" s="93" t="s">
        <v>1594</v>
      </c>
      <c r="I214" s="93" t="s">
        <v>43</v>
      </c>
      <c r="L214" s="93" t="s">
        <v>1594</v>
      </c>
      <c r="M214" s="93" t="s">
        <v>43</v>
      </c>
      <c r="P214" s="93" t="s">
        <v>1594</v>
      </c>
      <c r="Q214" s="93" t="s">
        <v>43</v>
      </c>
      <c r="S214" s="1"/>
    </row>
    <row r="215" customFormat="false" ht="14.05" hidden="false" customHeight="false" outlineLevel="0" collapsed="false">
      <c r="A215" s="121" t="s">
        <v>1962</v>
      </c>
      <c r="B215" s="121" t="n">
        <v>700701</v>
      </c>
      <c r="C215" s="122" t="s">
        <v>1963</v>
      </c>
      <c r="D215" s="123" t="n">
        <v>436.392</v>
      </c>
      <c r="E215" s="123" t="n">
        <v>824.847</v>
      </c>
      <c r="H215" s="123" t="n">
        <f aca="false">D215*1.55</f>
        <v>676.4076</v>
      </c>
      <c r="I215" s="123" t="n">
        <f aca="false">E215*1.55</f>
        <v>1278.51285</v>
      </c>
      <c r="L215" s="123" t="n">
        <f aca="false">H215*1.3106</f>
        <v>886.49980056</v>
      </c>
      <c r="M215" s="123" t="n">
        <f aca="false">I215*1.3106</f>
        <v>1675.61894121</v>
      </c>
      <c r="P215" s="123" t="n">
        <f aca="false">L215*1.2209</f>
        <v>1082.3276065037</v>
      </c>
      <c r="Q215" s="123" t="n">
        <f aca="false">M215*1.2209</f>
        <v>2045.76316532329</v>
      </c>
      <c r="S215" s="1" t="n">
        <f aca="false">P215+Q215-L215-M215</f>
        <v>565.972030056993</v>
      </c>
      <c r="T215" s="0" t="n">
        <v>22.09</v>
      </c>
    </row>
    <row r="216" customFormat="false" ht="14.05" hidden="false" customHeight="false" outlineLevel="0" collapsed="false">
      <c r="A216" s="121" t="s">
        <v>1964</v>
      </c>
      <c r="B216" s="121"/>
      <c r="C216" s="122" t="s">
        <v>1965</v>
      </c>
      <c r="D216" s="123" t="n">
        <v>915.762</v>
      </c>
      <c r="E216" s="123" t="n">
        <v>1322.4</v>
      </c>
      <c r="H216" s="123" t="n">
        <f aca="false">D216*1.55</f>
        <v>1419.4311</v>
      </c>
      <c r="I216" s="123" t="n">
        <f aca="false">E216*1.55</f>
        <v>2049.72</v>
      </c>
      <c r="L216" s="123" t="n">
        <f aca="false">H216*1.3106</f>
        <v>1860.30639966</v>
      </c>
      <c r="M216" s="123" t="n">
        <f aca="false">I216*1.3106</f>
        <v>2686.363032</v>
      </c>
      <c r="P216" s="123" t="n">
        <f aca="false">L216*1.2209</f>
        <v>2271.24808334489</v>
      </c>
      <c r="Q216" s="123" t="n">
        <f aca="false">M216*1.2209</f>
        <v>3279.7806257688</v>
      </c>
      <c r="S216" s="1" t="n">
        <f aca="false">P216+Q216-L216-M216</f>
        <v>1004.35927745369</v>
      </c>
      <c r="T216" s="0" t="n">
        <v>22.09</v>
      </c>
    </row>
    <row r="217" customFormat="false" ht="14.05" hidden="false" customHeight="false" outlineLevel="0" collapsed="false">
      <c r="A217" s="121" t="s">
        <v>1966</v>
      </c>
      <c r="B217" s="121" t="n">
        <v>700703</v>
      </c>
      <c r="C217" s="122" t="s">
        <v>1967</v>
      </c>
      <c r="D217" s="123" t="n">
        <v>952.128</v>
      </c>
      <c r="E217" s="123" t="n">
        <v>1322.4</v>
      </c>
      <c r="H217" s="123" t="n">
        <f aca="false">D217*1.55</f>
        <v>1475.7984</v>
      </c>
      <c r="I217" s="123" t="n">
        <f aca="false">E217*1.55</f>
        <v>2049.72</v>
      </c>
      <c r="L217" s="123" t="n">
        <f aca="false">H217*1.3106</f>
        <v>1934.18138304</v>
      </c>
      <c r="M217" s="123" t="n">
        <f aca="false">I217*1.3106</f>
        <v>2686.363032</v>
      </c>
      <c r="P217" s="123" t="n">
        <f aca="false">L217*1.2209</f>
        <v>2361.44205055354</v>
      </c>
      <c r="Q217" s="123" t="n">
        <f aca="false">M217*1.2209</f>
        <v>3279.7806257688</v>
      </c>
      <c r="S217" s="1" t="n">
        <f aca="false">P217+Q217-L217-M217</f>
        <v>1020.67826128234</v>
      </c>
      <c r="T217" s="0" t="n">
        <v>22.09</v>
      </c>
    </row>
    <row r="218" customFormat="false" ht="14.05" hidden="false" customHeight="false" outlineLevel="0" collapsed="false">
      <c r="A218" s="119" t="s">
        <v>1578</v>
      </c>
      <c r="B218" s="119"/>
      <c r="C218" s="119" t="s">
        <v>1968</v>
      </c>
      <c r="D218" s="124" t="s">
        <v>1594</v>
      </c>
      <c r="E218" s="124" t="s">
        <v>43</v>
      </c>
      <c r="H218" s="93" t="s">
        <v>1594</v>
      </c>
      <c r="I218" s="93" t="s">
        <v>43</v>
      </c>
      <c r="L218" s="93" t="s">
        <v>1594</v>
      </c>
      <c r="M218" s="93" t="s">
        <v>43</v>
      </c>
      <c r="P218" s="93" t="s">
        <v>1594</v>
      </c>
      <c r="Q218" s="93" t="s">
        <v>43</v>
      </c>
      <c r="S218" s="1"/>
    </row>
    <row r="219" customFormat="false" ht="14.05" hidden="false" customHeight="false" outlineLevel="0" collapsed="false">
      <c r="A219" s="121" t="s">
        <v>1969</v>
      </c>
      <c r="B219" s="121"/>
      <c r="C219" s="122" t="s">
        <v>1970</v>
      </c>
      <c r="D219" s="123" t="n">
        <v>583.509</v>
      </c>
      <c r="E219" s="123" t="n">
        <v>667.812</v>
      </c>
      <c r="H219" s="123" t="n">
        <f aca="false">D219*1.55</f>
        <v>904.43895</v>
      </c>
      <c r="I219" s="123" t="n">
        <f aca="false">E219*1.55</f>
        <v>1035.1086</v>
      </c>
      <c r="L219" s="123" t="n">
        <f aca="false">H219*1.3106</f>
        <v>1185.35768787</v>
      </c>
      <c r="M219" s="123" t="n">
        <f aca="false">I219*1.3106</f>
        <v>1356.61333116</v>
      </c>
      <c r="P219" s="123" t="n">
        <f aca="false">L219*1.2209</f>
        <v>1447.20320112048</v>
      </c>
      <c r="Q219" s="123" t="n">
        <f aca="false">M219*1.2209</f>
        <v>1656.28921601324</v>
      </c>
      <c r="S219" s="1" t="n">
        <f aca="false">P219+Q219-L219-M219</f>
        <v>561.521398103727</v>
      </c>
      <c r="T219" s="0" t="n">
        <v>22.09</v>
      </c>
    </row>
    <row r="220" customFormat="false" ht="14.05" hidden="false" customHeight="false" outlineLevel="0" collapsed="false">
      <c r="A220" s="121" t="s">
        <v>1971</v>
      </c>
      <c r="B220" s="121"/>
      <c r="C220" s="122" t="s">
        <v>1972</v>
      </c>
      <c r="D220" s="123" t="n">
        <v>583.509</v>
      </c>
      <c r="E220" s="123" t="n">
        <v>667.812</v>
      </c>
      <c r="H220" s="123" t="n">
        <f aca="false">D220*1.55</f>
        <v>904.43895</v>
      </c>
      <c r="I220" s="123" t="n">
        <f aca="false">E220*1.55</f>
        <v>1035.1086</v>
      </c>
      <c r="L220" s="123" t="n">
        <f aca="false">H220*1.3106</f>
        <v>1185.35768787</v>
      </c>
      <c r="M220" s="123" t="n">
        <f aca="false">I220*1.3106</f>
        <v>1356.61333116</v>
      </c>
      <c r="P220" s="123" t="n">
        <f aca="false">L220*1.2209</f>
        <v>1447.20320112048</v>
      </c>
      <c r="Q220" s="123" t="n">
        <f aca="false">M220*1.2209</f>
        <v>1656.28921601324</v>
      </c>
      <c r="S220" s="1" t="n">
        <f aca="false">P220+Q220-L220-M220</f>
        <v>561.521398103727</v>
      </c>
      <c r="T220" s="0" t="n">
        <v>22.09</v>
      </c>
    </row>
    <row r="221" customFormat="false" ht="14.05" hidden="false" customHeight="false" outlineLevel="0" collapsed="false">
      <c r="A221" s="121" t="s">
        <v>1973</v>
      </c>
      <c r="B221" s="121"/>
      <c r="C221" s="122" t="s">
        <v>1974</v>
      </c>
      <c r="D221" s="123" t="n">
        <v>631.446</v>
      </c>
      <c r="E221" s="123" t="n">
        <v>667.812</v>
      </c>
      <c r="H221" s="123" t="n">
        <f aca="false">D221*1.55</f>
        <v>978.7413</v>
      </c>
      <c r="I221" s="123" t="n">
        <f aca="false">E221*1.55</f>
        <v>1035.1086</v>
      </c>
      <c r="L221" s="123" t="n">
        <f aca="false">H221*1.3106</f>
        <v>1282.73834778</v>
      </c>
      <c r="M221" s="123" t="n">
        <f aca="false">I221*1.3106</f>
        <v>1356.61333116</v>
      </c>
      <c r="P221" s="123" t="n">
        <f aca="false">L221*1.2209</f>
        <v>1566.0952488046</v>
      </c>
      <c r="Q221" s="123" t="n">
        <f aca="false">M221*1.2209</f>
        <v>1656.28921601324</v>
      </c>
      <c r="S221" s="1" t="n">
        <f aca="false">P221+Q221-L221-M221</f>
        <v>583.032785877846</v>
      </c>
      <c r="T221" s="0" t="n">
        <v>22.09</v>
      </c>
    </row>
    <row r="222" customFormat="false" ht="14.05" hidden="false" customHeight="false" outlineLevel="0" collapsed="false">
      <c r="A222" s="121" t="s">
        <v>1975</v>
      </c>
      <c r="B222" s="121"/>
      <c r="C222" s="122" t="s">
        <v>1976</v>
      </c>
      <c r="D222" s="123" t="n">
        <v>631.446</v>
      </c>
      <c r="E222" s="123" t="n">
        <v>667.812</v>
      </c>
      <c r="H222" s="123" t="n">
        <f aca="false">D222*1.55</f>
        <v>978.7413</v>
      </c>
      <c r="I222" s="123" t="n">
        <f aca="false">E222*1.55</f>
        <v>1035.1086</v>
      </c>
      <c r="L222" s="123" t="n">
        <f aca="false">H222*1.3106</f>
        <v>1282.73834778</v>
      </c>
      <c r="M222" s="123" t="n">
        <f aca="false">I222*1.3106</f>
        <v>1356.61333116</v>
      </c>
      <c r="P222" s="123" t="n">
        <f aca="false">L222*1.2209</f>
        <v>1566.0952488046</v>
      </c>
      <c r="Q222" s="123" t="n">
        <f aca="false">M222*1.2209</f>
        <v>1656.28921601324</v>
      </c>
      <c r="S222" s="1" t="n">
        <f aca="false">P222+Q222-L222-M222</f>
        <v>583.032785877846</v>
      </c>
      <c r="T222" s="0" t="n">
        <v>22.09</v>
      </c>
    </row>
    <row r="223" customFormat="false" ht="14.05" hidden="false" customHeight="false" outlineLevel="0" collapsed="false">
      <c r="A223" s="121" t="s">
        <v>1977</v>
      </c>
      <c r="B223" s="121"/>
      <c r="C223" s="122" t="s">
        <v>1978</v>
      </c>
      <c r="D223" s="123" t="n">
        <v>500.859</v>
      </c>
      <c r="E223" s="123" t="n">
        <v>667.812</v>
      </c>
      <c r="H223" s="123" t="n">
        <f aca="false">D223*1.55</f>
        <v>776.33145</v>
      </c>
      <c r="I223" s="123" t="n">
        <f aca="false">E223*1.55</f>
        <v>1035.1086</v>
      </c>
      <c r="L223" s="123" t="n">
        <f aca="false">H223*1.3106</f>
        <v>1017.45999837</v>
      </c>
      <c r="M223" s="123" t="n">
        <f aca="false">I223*1.3106</f>
        <v>1356.61333116</v>
      </c>
      <c r="P223" s="123" t="n">
        <f aca="false">L223*1.2209</f>
        <v>1242.21691200993</v>
      </c>
      <c r="Q223" s="123" t="n">
        <f aca="false">M223*1.2209</f>
        <v>1656.28921601324</v>
      </c>
      <c r="S223" s="1" t="n">
        <f aca="false">P223+Q223-L223-M223</f>
        <v>524.432798493177</v>
      </c>
      <c r="T223" s="0" t="n">
        <v>22.09</v>
      </c>
    </row>
    <row r="224" customFormat="false" ht="14.05" hidden="false" customHeight="false" outlineLevel="0" collapsed="false">
      <c r="A224" s="121" t="s">
        <v>1979</v>
      </c>
      <c r="B224" s="121"/>
      <c r="C224" s="122" t="s">
        <v>1980</v>
      </c>
      <c r="D224" s="123" t="n">
        <v>631.446</v>
      </c>
      <c r="E224" s="123" t="n">
        <v>667.812</v>
      </c>
      <c r="H224" s="123" t="n">
        <f aca="false">D224*1.55</f>
        <v>978.7413</v>
      </c>
      <c r="I224" s="123" t="n">
        <f aca="false">E224*1.55</f>
        <v>1035.1086</v>
      </c>
      <c r="L224" s="123" t="n">
        <f aca="false">H224*1.3106</f>
        <v>1282.73834778</v>
      </c>
      <c r="M224" s="123" t="n">
        <f aca="false">I224*1.3106</f>
        <v>1356.61333116</v>
      </c>
      <c r="P224" s="123" t="n">
        <f aca="false">L224*1.2209</f>
        <v>1566.0952488046</v>
      </c>
      <c r="Q224" s="123" t="n">
        <f aca="false">M224*1.2209</f>
        <v>1656.28921601324</v>
      </c>
      <c r="S224" s="1" t="n">
        <f aca="false">P224+Q224-L224-M224</f>
        <v>583.032785877846</v>
      </c>
      <c r="T224" s="0" t="n">
        <v>22.09</v>
      </c>
    </row>
    <row r="225" customFormat="false" ht="22.35" hidden="false" customHeight="false" outlineLevel="0" collapsed="false">
      <c r="A225" s="121" t="s">
        <v>1981</v>
      </c>
      <c r="B225" s="121" t="n">
        <v>700809</v>
      </c>
      <c r="C225" s="122" t="s">
        <v>1982</v>
      </c>
      <c r="D225" s="123" t="n">
        <v>1079.409</v>
      </c>
      <c r="E225" s="123" t="n">
        <v>986.841</v>
      </c>
      <c r="H225" s="123" t="n">
        <f aca="false">D225*1.55</f>
        <v>1673.08395</v>
      </c>
      <c r="I225" s="123" t="n">
        <f aca="false">E225*1.55</f>
        <v>1529.60355</v>
      </c>
      <c r="L225" s="123" t="n">
        <f aca="false">H225*1.3106</f>
        <v>2192.74382487</v>
      </c>
      <c r="M225" s="123" t="n">
        <f aca="false">I225*1.3106</f>
        <v>2004.69841263</v>
      </c>
      <c r="P225" s="123" t="n">
        <f aca="false">L225*1.2209</f>
        <v>2677.12093578378</v>
      </c>
      <c r="Q225" s="123" t="n">
        <f aca="false">M225*1.2209</f>
        <v>2447.53629197997</v>
      </c>
      <c r="S225" s="1" t="n">
        <f aca="false">P225+Q225-L225-M225</f>
        <v>927.214990263751</v>
      </c>
      <c r="T225" s="0" t="n">
        <v>22.09</v>
      </c>
    </row>
    <row r="226" customFormat="false" ht="22.35" hidden="false" customHeight="false" outlineLevel="0" collapsed="false">
      <c r="A226" s="121" t="s">
        <v>1983</v>
      </c>
      <c r="B226" s="121"/>
      <c r="C226" s="122" t="s">
        <v>1984</v>
      </c>
      <c r="D226" s="123" t="n">
        <v>1079.409</v>
      </c>
      <c r="E226" s="123" t="n">
        <v>986.841</v>
      </c>
      <c r="H226" s="123" t="n">
        <f aca="false">D226*1.55</f>
        <v>1673.08395</v>
      </c>
      <c r="I226" s="123" t="n">
        <f aca="false">E226*1.55</f>
        <v>1529.60355</v>
      </c>
      <c r="L226" s="123" t="n">
        <f aca="false">H226*1.3106</f>
        <v>2192.74382487</v>
      </c>
      <c r="M226" s="123" t="n">
        <f aca="false">I226*1.3106</f>
        <v>2004.69841263</v>
      </c>
      <c r="P226" s="123" t="n">
        <f aca="false">L226*1.2209</f>
        <v>2677.12093578378</v>
      </c>
      <c r="Q226" s="123" t="n">
        <f aca="false">M226*1.2209</f>
        <v>2447.53629197997</v>
      </c>
      <c r="S226" s="1" t="n">
        <f aca="false">P226+Q226-L226-M226</f>
        <v>927.214990263751</v>
      </c>
      <c r="T226" s="0" t="n">
        <v>22.09</v>
      </c>
    </row>
    <row r="227" customFormat="false" ht="22.35" hidden="false" customHeight="false" outlineLevel="0" collapsed="false">
      <c r="A227" s="121" t="s">
        <v>1985</v>
      </c>
      <c r="B227" s="121"/>
      <c r="C227" s="122" t="s">
        <v>1986</v>
      </c>
      <c r="D227" s="123" t="n">
        <v>824.847</v>
      </c>
      <c r="E227" s="123" t="n">
        <v>986.841</v>
      </c>
      <c r="H227" s="123" t="n">
        <f aca="false">D227*1.55</f>
        <v>1278.51285</v>
      </c>
      <c r="I227" s="123" t="n">
        <f aca="false">E227*1.55</f>
        <v>1529.60355</v>
      </c>
      <c r="L227" s="123" t="n">
        <f aca="false">H227*1.3106</f>
        <v>1675.61894121</v>
      </c>
      <c r="M227" s="123" t="n">
        <f aca="false">I227*1.3106</f>
        <v>2004.69841263</v>
      </c>
      <c r="P227" s="123" t="n">
        <f aca="false">L227*1.2209</f>
        <v>2045.76316532329</v>
      </c>
      <c r="Q227" s="123" t="n">
        <f aca="false">M227*1.2209</f>
        <v>2447.53629197997</v>
      </c>
      <c r="S227" s="1" t="n">
        <f aca="false">P227+Q227-L227-M227</f>
        <v>812.982103463256</v>
      </c>
      <c r="T227" s="0" t="n">
        <v>22.09</v>
      </c>
    </row>
    <row r="228" customFormat="false" ht="22.35" hidden="false" customHeight="false" outlineLevel="0" collapsed="false">
      <c r="A228" s="121" t="s">
        <v>1987</v>
      </c>
      <c r="B228" s="121"/>
      <c r="C228" s="122" t="s">
        <v>1988</v>
      </c>
      <c r="D228" s="123" t="n">
        <v>1267.851</v>
      </c>
      <c r="E228" s="123" t="n">
        <v>3636.6</v>
      </c>
      <c r="H228" s="123" t="n">
        <f aca="false">D228*1.55</f>
        <v>1965.16905</v>
      </c>
      <c r="I228" s="123" t="n">
        <f aca="false">E228*1.55</f>
        <v>5636.73</v>
      </c>
      <c r="L228" s="123" t="n">
        <f aca="false">H228*1.3106</f>
        <v>2575.55055693</v>
      </c>
      <c r="M228" s="123" t="n">
        <f aca="false">I228*1.3106</f>
        <v>7387.498338</v>
      </c>
      <c r="P228" s="123" t="n">
        <f aca="false">L228*1.2209</f>
        <v>3144.48967495584</v>
      </c>
      <c r="Q228" s="123" t="n">
        <f aca="false">M228*1.2209</f>
        <v>9019.3967208642</v>
      </c>
      <c r="S228" s="1" t="n">
        <f aca="false">P228+Q228-L228-M228</f>
        <v>2200.83750089004</v>
      </c>
      <c r="T228" s="0" t="n">
        <v>22.09</v>
      </c>
    </row>
    <row r="229" customFormat="false" ht="14.05" hidden="false" customHeight="false" outlineLevel="0" collapsed="false">
      <c r="A229" s="119" t="s">
        <v>1578</v>
      </c>
      <c r="B229" s="119"/>
      <c r="C229" s="119" t="s">
        <v>1989</v>
      </c>
      <c r="D229" s="124" t="s">
        <v>1594</v>
      </c>
      <c r="E229" s="124" t="s">
        <v>43</v>
      </c>
      <c r="H229" s="93" t="s">
        <v>1594</v>
      </c>
      <c r="I229" s="93" t="s">
        <v>43</v>
      </c>
      <c r="L229" s="93" t="s">
        <v>1594</v>
      </c>
      <c r="M229" s="93" t="s">
        <v>43</v>
      </c>
      <c r="P229" s="93" t="s">
        <v>1594</v>
      </c>
      <c r="Q229" s="93" t="s">
        <v>43</v>
      </c>
      <c r="S229" s="1"/>
    </row>
    <row r="230" customFormat="false" ht="14.05" hidden="false" customHeight="false" outlineLevel="0" collapsed="false">
      <c r="A230" s="121" t="s">
        <v>1990</v>
      </c>
      <c r="B230" s="121"/>
      <c r="C230" s="122" t="s">
        <v>1991</v>
      </c>
      <c r="D230" s="123" t="n">
        <v>256.215</v>
      </c>
      <c r="E230" s="123" t="n">
        <v>986.841</v>
      </c>
      <c r="H230" s="123" t="n">
        <f aca="false">D230*1.55</f>
        <v>397.13325</v>
      </c>
      <c r="I230" s="123" t="n">
        <f aca="false">E230*1.55</f>
        <v>1529.60355</v>
      </c>
      <c r="L230" s="123" t="n">
        <f aca="false">H230*1.3106</f>
        <v>520.48283745</v>
      </c>
      <c r="M230" s="123" t="n">
        <f aca="false">I230*1.3106</f>
        <v>2004.69841263</v>
      </c>
      <c r="P230" s="123" t="n">
        <f aca="false">L230*1.2209</f>
        <v>635.457496242705</v>
      </c>
      <c r="Q230" s="123" t="n">
        <f aca="false">M230*1.2209</f>
        <v>2447.53629197997</v>
      </c>
      <c r="S230" s="1" t="n">
        <f aca="false">P230+Q230-L230-M230</f>
        <v>557.812538142672</v>
      </c>
      <c r="T230" s="0" t="n">
        <v>22.09</v>
      </c>
    </row>
    <row r="231" customFormat="false" ht="14.05" hidden="false" customHeight="false" outlineLevel="0" collapsed="false">
      <c r="A231" s="121" t="s">
        <v>1992</v>
      </c>
      <c r="B231" s="121"/>
      <c r="C231" s="122" t="s">
        <v>1993</v>
      </c>
      <c r="D231" s="123" t="n">
        <v>229.767</v>
      </c>
      <c r="E231" s="123" t="n">
        <v>986.841</v>
      </c>
      <c r="H231" s="123" t="n">
        <f aca="false">D231*1.55</f>
        <v>356.13885</v>
      </c>
      <c r="I231" s="123" t="n">
        <f aca="false">E231*1.55</f>
        <v>1529.60355</v>
      </c>
      <c r="L231" s="123" t="n">
        <f aca="false">H231*1.3106</f>
        <v>466.75557681</v>
      </c>
      <c r="M231" s="123" t="n">
        <f aca="false">I231*1.3106</f>
        <v>2004.69841263</v>
      </c>
      <c r="P231" s="123" t="n">
        <f aca="false">L231*1.2209</f>
        <v>569.861883727329</v>
      </c>
      <c r="Q231" s="123" t="n">
        <f aca="false">M231*1.2209</f>
        <v>2447.53629197997</v>
      </c>
      <c r="S231" s="1" t="n">
        <f aca="false">P231+Q231-L231-M231</f>
        <v>545.944186267296</v>
      </c>
      <c r="T231" s="0" t="n">
        <v>22.09</v>
      </c>
    </row>
    <row r="232" customFormat="false" ht="14.05" hidden="false" customHeight="false" outlineLevel="0" collapsed="false">
      <c r="A232" s="121" t="s">
        <v>1994</v>
      </c>
      <c r="B232" s="121"/>
      <c r="C232" s="122" t="s">
        <v>1995</v>
      </c>
      <c r="D232" s="123" t="n">
        <v>229.767</v>
      </c>
      <c r="E232" s="123" t="n">
        <v>986.841</v>
      </c>
      <c r="H232" s="123" t="n">
        <f aca="false">D232*1.55</f>
        <v>356.13885</v>
      </c>
      <c r="I232" s="123" t="n">
        <f aca="false">E232*1.55</f>
        <v>1529.60355</v>
      </c>
      <c r="L232" s="123" t="n">
        <f aca="false">H232*1.3106</f>
        <v>466.75557681</v>
      </c>
      <c r="M232" s="123" t="n">
        <f aca="false">I232*1.3106</f>
        <v>2004.69841263</v>
      </c>
      <c r="P232" s="123" t="n">
        <f aca="false">L232*1.2209</f>
        <v>569.861883727329</v>
      </c>
      <c r="Q232" s="123" t="n">
        <f aca="false">M232*1.2209</f>
        <v>2447.53629197997</v>
      </c>
      <c r="S232" s="1" t="n">
        <f aca="false">P232+Q232-L232-M232</f>
        <v>545.944186267296</v>
      </c>
      <c r="T232" s="0" t="n">
        <v>22.09</v>
      </c>
    </row>
    <row r="233" customFormat="false" ht="14.05" hidden="false" customHeight="false" outlineLevel="0" collapsed="false">
      <c r="A233" s="121" t="s">
        <v>1996</v>
      </c>
      <c r="B233" s="121"/>
      <c r="C233" s="122" t="s">
        <v>1997</v>
      </c>
      <c r="D233" s="123" t="n">
        <v>229.767</v>
      </c>
      <c r="E233" s="123" t="n">
        <v>986.841</v>
      </c>
      <c r="H233" s="123" t="n">
        <f aca="false">D233*1.55</f>
        <v>356.13885</v>
      </c>
      <c r="I233" s="123" t="n">
        <f aca="false">E233*1.55</f>
        <v>1529.60355</v>
      </c>
      <c r="L233" s="123" t="n">
        <f aca="false">H233*1.3106</f>
        <v>466.75557681</v>
      </c>
      <c r="M233" s="123" t="n">
        <f aca="false">I233*1.3106</f>
        <v>2004.69841263</v>
      </c>
      <c r="P233" s="123" t="n">
        <f aca="false">L233*1.2209</f>
        <v>569.861883727329</v>
      </c>
      <c r="Q233" s="123" t="n">
        <f aca="false">M233*1.2209</f>
        <v>2447.53629197997</v>
      </c>
      <c r="S233" s="1" t="n">
        <f aca="false">P233+Q233-L233-M233</f>
        <v>545.944186267296</v>
      </c>
      <c r="T233" s="0" t="n">
        <v>22.09</v>
      </c>
    </row>
    <row r="234" customFormat="false" ht="14.05" hidden="false" customHeight="false" outlineLevel="0" collapsed="false">
      <c r="A234" s="121" t="s">
        <v>1998</v>
      </c>
      <c r="B234" s="121"/>
      <c r="C234" s="122" t="s">
        <v>1999</v>
      </c>
      <c r="D234" s="123" t="n">
        <v>229.767</v>
      </c>
      <c r="E234" s="123" t="n">
        <v>986.841</v>
      </c>
      <c r="H234" s="123" t="n">
        <f aca="false">D234*1.55</f>
        <v>356.13885</v>
      </c>
      <c r="I234" s="123" t="n">
        <f aca="false">E234*1.55</f>
        <v>1529.60355</v>
      </c>
      <c r="L234" s="123" t="n">
        <f aca="false">H234*1.3106</f>
        <v>466.75557681</v>
      </c>
      <c r="M234" s="123" t="n">
        <f aca="false">I234*1.3106</f>
        <v>2004.69841263</v>
      </c>
      <c r="P234" s="123" t="n">
        <f aca="false">L234*1.2209</f>
        <v>569.861883727329</v>
      </c>
      <c r="Q234" s="123" t="n">
        <f aca="false">M234*1.2209</f>
        <v>2447.53629197997</v>
      </c>
      <c r="S234" s="1" t="n">
        <f aca="false">P234+Q234-L234-M234</f>
        <v>545.944186267296</v>
      </c>
      <c r="T234" s="0" t="n">
        <v>22.09</v>
      </c>
    </row>
    <row r="235" customFormat="false" ht="14.05" hidden="false" customHeight="false" outlineLevel="0" collapsed="false">
      <c r="A235" s="121" t="s">
        <v>2000</v>
      </c>
      <c r="B235" s="121"/>
      <c r="C235" s="122" t="s">
        <v>2001</v>
      </c>
      <c r="D235" s="123" t="n">
        <v>229.767</v>
      </c>
      <c r="E235" s="123" t="n">
        <v>986.841</v>
      </c>
      <c r="H235" s="123" t="n">
        <f aca="false">D235*1.55</f>
        <v>356.13885</v>
      </c>
      <c r="I235" s="123" t="n">
        <f aca="false">E235*1.55</f>
        <v>1529.60355</v>
      </c>
      <c r="L235" s="123" t="n">
        <f aca="false">H235*1.3106</f>
        <v>466.75557681</v>
      </c>
      <c r="M235" s="123" t="n">
        <f aca="false">I235*1.3106</f>
        <v>2004.69841263</v>
      </c>
      <c r="P235" s="123" t="n">
        <f aca="false">L235*1.2209</f>
        <v>569.861883727329</v>
      </c>
      <c r="Q235" s="123" t="n">
        <f aca="false">M235*1.2209</f>
        <v>2447.53629197997</v>
      </c>
      <c r="S235" s="1" t="n">
        <f aca="false">P235+Q235-L235-M235</f>
        <v>545.944186267296</v>
      </c>
      <c r="T235" s="0" t="n">
        <v>22.09</v>
      </c>
    </row>
    <row r="236" customFormat="false" ht="14.05" hidden="false" customHeight="false" outlineLevel="0" collapsed="false">
      <c r="A236" s="121" t="s">
        <v>2002</v>
      </c>
      <c r="B236" s="121"/>
      <c r="C236" s="122" t="s">
        <v>2003</v>
      </c>
      <c r="D236" s="123" t="n">
        <v>229.767</v>
      </c>
      <c r="E236" s="123" t="n">
        <v>986.841</v>
      </c>
      <c r="H236" s="123" t="n">
        <f aca="false">D236*1.55</f>
        <v>356.13885</v>
      </c>
      <c r="I236" s="123" t="n">
        <f aca="false">E236*1.55</f>
        <v>1529.60355</v>
      </c>
      <c r="L236" s="123" t="n">
        <f aca="false">H236*1.3106</f>
        <v>466.75557681</v>
      </c>
      <c r="M236" s="123" t="n">
        <f aca="false">I236*1.3106</f>
        <v>2004.69841263</v>
      </c>
      <c r="P236" s="123" t="n">
        <f aca="false">L236*1.2209</f>
        <v>569.861883727329</v>
      </c>
      <c r="Q236" s="123" t="n">
        <f aca="false">M236*1.2209</f>
        <v>2447.53629197997</v>
      </c>
      <c r="S236" s="1" t="n">
        <f aca="false">P236+Q236-L236-M236</f>
        <v>545.944186267296</v>
      </c>
      <c r="T236" s="0" t="n">
        <v>22.09</v>
      </c>
    </row>
    <row r="237" customFormat="false" ht="14.05" hidden="false" customHeight="false" outlineLevel="0" collapsed="false">
      <c r="A237" s="121" t="s">
        <v>2004</v>
      </c>
      <c r="B237" s="121"/>
      <c r="C237" s="122" t="s">
        <v>2005</v>
      </c>
      <c r="D237" s="123" t="n">
        <v>256.215</v>
      </c>
      <c r="E237" s="123" t="n">
        <v>986.841</v>
      </c>
      <c r="H237" s="123" t="n">
        <f aca="false">D237*1.55</f>
        <v>397.13325</v>
      </c>
      <c r="I237" s="123" t="n">
        <f aca="false">E237*1.55</f>
        <v>1529.60355</v>
      </c>
      <c r="L237" s="123" t="n">
        <f aca="false">H237*1.3106</f>
        <v>520.48283745</v>
      </c>
      <c r="M237" s="123" t="n">
        <f aca="false">I237*1.3106</f>
        <v>2004.69841263</v>
      </c>
      <c r="P237" s="123" t="n">
        <f aca="false">L237*1.2209</f>
        <v>635.457496242705</v>
      </c>
      <c r="Q237" s="123" t="n">
        <f aca="false">M237*1.2209</f>
        <v>2447.53629197997</v>
      </c>
      <c r="S237" s="1" t="n">
        <f aca="false">P237+Q237-L237-M237</f>
        <v>557.812538142672</v>
      </c>
      <c r="T237" s="0" t="n">
        <v>22.09</v>
      </c>
    </row>
    <row r="238" customFormat="false" ht="14.05" hidden="false" customHeight="false" outlineLevel="0" collapsed="false">
      <c r="A238" s="121" t="s">
        <v>2006</v>
      </c>
      <c r="B238" s="121"/>
      <c r="C238" s="122" t="s">
        <v>2007</v>
      </c>
      <c r="D238" s="123" t="n">
        <v>393.414</v>
      </c>
      <c r="E238" s="123" t="n">
        <v>986.841</v>
      </c>
      <c r="H238" s="123" t="n">
        <f aca="false">D238*1.55</f>
        <v>609.7917</v>
      </c>
      <c r="I238" s="123" t="n">
        <f aca="false">E238*1.55</f>
        <v>1529.60355</v>
      </c>
      <c r="L238" s="123" t="n">
        <f aca="false">H238*1.3106</f>
        <v>799.19300202</v>
      </c>
      <c r="M238" s="123" t="n">
        <f aca="false">I238*1.3106</f>
        <v>2004.69841263</v>
      </c>
      <c r="P238" s="123" t="n">
        <f aca="false">L238*1.2209</f>
        <v>975.734736166218</v>
      </c>
      <c r="Q238" s="123" t="n">
        <f aca="false">M238*1.2209</f>
        <v>2447.53629197997</v>
      </c>
      <c r="S238" s="1" t="n">
        <f aca="false">P238+Q238-L238-M238</f>
        <v>619.379613496185</v>
      </c>
      <c r="T238" s="0" t="n">
        <v>22.09</v>
      </c>
    </row>
    <row r="239" customFormat="false" ht="14.05" hidden="false" customHeight="false" outlineLevel="0" collapsed="false">
      <c r="A239" s="121" t="s">
        <v>2008</v>
      </c>
      <c r="B239" s="121"/>
      <c r="C239" s="122" t="s">
        <v>2009</v>
      </c>
      <c r="D239" s="123" t="n">
        <v>229.767</v>
      </c>
      <c r="E239" s="123" t="n">
        <v>986.841</v>
      </c>
      <c r="H239" s="123" t="n">
        <f aca="false">D239*1.55</f>
        <v>356.13885</v>
      </c>
      <c r="I239" s="123" t="n">
        <f aca="false">E239*1.55</f>
        <v>1529.60355</v>
      </c>
      <c r="L239" s="123" t="n">
        <f aca="false">H239*1.3106</f>
        <v>466.75557681</v>
      </c>
      <c r="M239" s="123" t="n">
        <f aca="false">I239*1.3106</f>
        <v>2004.69841263</v>
      </c>
      <c r="P239" s="123" t="n">
        <f aca="false">L239*1.2209</f>
        <v>569.861883727329</v>
      </c>
      <c r="Q239" s="123" t="n">
        <f aca="false">M239*1.2209</f>
        <v>2447.53629197997</v>
      </c>
      <c r="S239" s="1" t="n">
        <f aca="false">P239+Q239-L239-M239</f>
        <v>545.944186267296</v>
      </c>
      <c r="T239" s="0" t="n">
        <v>22.09</v>
      </c>
    </row>
    <row r="240" customFormat="false" ht="14.05" hidden="false" customHeight="false" outlineLevel="0" collapsed="false">
      <c r="A240" s="119" t="s">
        <v>1578</v>
      </c>
      <c r="B240" s="119"/>
      <c r="C240" s="119" t="s">
        <v>2010</v>
      </c>
      <c r="D240" s="124" t="s">
        <v>1594</v>
      </c>
      <c r="E240" s="124" t="s">
        <v>43</v>
      </c>
      <c r="H240" s="93" t="s">
        <v>1594</v>
      </c>
      <c r="I240" s="93" t="s">
        <v>43</v>
      </c>
      <c r="L240" s="93" t="s">
        <v>1594</v>
      </c>
      <c r="M240" s="93" t="s">
        <v>43</v>
      </c>
      <c r="P240" s="93" t="s">
        <v>1594</v>
      </c>
      <c r="Q240" s="93" t="s">
        <v>43</v>
      </c>
      <c r="S240" s="1"/>
    </row>
    <row r="241" customFormat="false" ht="14.05" hidden="false" customHeight="false" outlineLevel="0" collapsed="false">
      <c r="A241" s="121" t="s">
        <v>2011</v>
      </c>
      <c r="B241" s="121"/>
      <c r="C241" s="122" t="s">
        <v>2012</v>
      </c>
      <c r="D241" s="123" t="n">
        <v>1114.122</v>
      </c>
      <c r="E241" s="123" t="n">
        <v>3790.329</v>
      </c>
      <c r="H241" s="123" t="n">
        <f aca="false">D241*1.55</f>
        <v>1726.8891</v>
      </c>
      <c r="I241" s="123" t="n">
        <f aca="false">E241*1.55</f>
        <v>5875.00995</v>
      </c>
      <c r="L241" s="123" t="n">
        <f aca="false">H241*1.3106</f>
        <v>2263.26085446</v>
      </c>
      <c r="M241" s="123" t="n">
        <f aca="false">I241*1.3106</f>
        <v>7699.78804047</v>
      </c>
      <c r="P241" s="123" t="n">
        <f aca="false">L241*1.2209</f>
        <v>2763.21517721021</v>
      </c>
      <c r="Q241" s="123" t="n">
        <f aca="false">M241*1.2209</f>
        <v>9400.67121860982</v>
      </c>
      <c r="S241" s="1" t="n">
        <f aca="false">P241+Q241-L241-M241</f>
        <v>2200.83750089004</v>
      </c>
      <c r="T241" s="0" t="n">
        <v>22.09</v>
      </c>
    </row>
    <row r="242" customFormat="false" ht="14.05" hidden="false" customHeight="false" outlineLevel="0" collapsed="false">
      <c r="A242" s="121" t="s">
        <v>2013</v>
      </c>
      <c r="B242" s="121"/>
      <c r="C242" s="122" t="s">
        <v>2014</v>
      </c>
      <c r="D242" s="123" t="n">
        <v>4380.45</v>
      </c>
      <c r="E242" s="123" t="n">
        <v>1132.305</v>
      </c>
      <c r="H242" s="123" t="n">
        <f aca="false">D242*1.55</f>
        <v>6789.6975</v>
      </c>
      <c r="I242" s="123" t="n">
        <f aca="false">E242*1.55</f>
        <v>1755.07275</v>
      </c>
      <c r="L242" s="123" t="n">
        <f aca="false">H242*1.3106</f>
        <v>8898.5775435</v>
      </c>
      <c r="M242" s="123" t="n">
        <f aca="false">I242*1.3106</f>
        <v>2300.19834615</v>
      </c>
      <c r="P242" s="123" t="n">
        <f aca="false">L242*1.2209</f>
        <v>10864.2733228592</v>
      </c>
      <c r="Q242" s="123" t="n">
        <f aca="false">M242*1.2209</f>
        <v>2808.31216081454</v>
      </c>
      <c r="S242" s="1" t="n">
        <f aca="false">P242+Q242-L242-M242</f>
        <v>2473.80959402369</v>
      </c>
      <c r="T242" s="0" t="n">
        <v>22.09</v>
      </c>
    </row>
    <row r="243" customFormat="false" ht="14.05" hidden="false" customHeight="false" outlineLevel="0" collapsed="false">
      <c r="A243" s="121" t="s">
        <v>2015</v>
      </c>
      <c r="B243" s="121"/>
      <c r="C243" s="122" t="s">
        <v>2016</v>
      </c>
      <c r="D243" s="123" t="n">
        <v>4380.45</v>
      </c>
      <c r="E243" s="123" t="n">
        <v>1132.305</v>
      </c>
      <c r="H243" s="123" t="n">
        <f aca="false">D243*1.55</f>
        <v>6789.6975</v>
      </c>
      <c r="I243" s="123" t="n">
        <f aca="false">E243*1.55</f>
        <v>1755.07275</v>
      </c>
      <c r="L243" s="123" t="n">
        <f aca="false">H243*1.3106</f>
        <v>8898.5775435</v>
      </c>
      <c r="M243" s="123" t="n">
        <f aca="false">I243*1.3106</f>
        <v>2300.19834615</v>
      </c>
      <c r="P243" s="123" t="n">
        <f aca="false">L243*1.2209</f>
        <v>10864.2733228592</v>
      </c>
      <c r="Q243" s="123" t="n">
        <f aca="false">M243*1.2209</f>
        <v>2808.31216081454</v>
      </c>
      <c r="S243" s="1" t="n">
        <f aca="false">P243+Q243-L243-M243</f>
        <v>2473.80959402369</v>
      </c>
      <c r="T243" s="0" t="n">
        <v>22.09</v>
      </c>
    </row>
    <row r="244" customFormat="false" ht="14.05" hidden="false" customHeight="false" outlineLevel="0" collapsed="false">
      <c r="A244" s="121" t="s">
        <v>2017</v>
      </c>
      <c r="B244" s="121"/>
      <c r="C244" s="122" t="s">
        <v>2018</v>
      </c>
      <c r="D244" s="123" t="n">
        <v>3942.405</v>
      </c>
      <c r="E244" s="123" t="n">
        <v>1132.305</v>
      </c>
      <c r="H244" s="123" t="n">
        <f aca="false">D244*1.55</f>
        <v>6110.72775</v>
      </c>
      <c r="I244" s="123" t="n">
        <f aca="false">E244*1.55</f>
        <v>1755.07275</v>
      </c>
      <c r="L244" s="123" t="n">
        <f aca="false">H244*1.3106</f>
        <v>8008.71978915</v>
      </c>
      <c r="M244" s="123" t="n">
        <f aca="false">I244*1.3106</f>
        <v>2300.19834615</v>
      </c>
      <c r="P244" s="123" t="n">
        <f aca="false">L244*1.2209</f>
        <v>9777.84599057324</v>
      </c>
      <c r="Q244" s="123" t="n">
        <f aca="false">M244*1.2209</f>
        <v>2808.31216081454</v>
      </c>
      <c r="S244" s="1" t="n">
        <f aca="false">P244+Q244-L244-M244</f>
        <v>2277.24001608777</v>
      </c>
      <c r="T244" s="0" t="n">
        <v>22.09</v>
      </c>
    </row>
    <row r="245" customFormat="false" ht="14.05" hidden="false" customHeight="false" outlineLevel="0" collapsed="false">
      <c r="A245" s="119" t="s">
        <v>1578</v>
      </c>
      <c r="B245" s="119"/>
      <c r="C245" s="119" t="s">
        <v>2019</v>
      </c>
      <c r="D245" s="124" t="s">
        <v>1594</v>
      </c>
      <c r="E245" s="124" t="s">
        <v>43</v>
      </c>
      <c r="H245" s="93" t="s">
        <v>1594</v>
      </c>
      <c r="I245" s="93" t="s">
        <v>43</v>
      </c>
      <c r="L245" s="93" t="s">
        <v>1594</v>
      </c>
      <c r="M245" s="93" t="s">
        <v>43</v>
      </c>
      <c r="P245" s="93" t="s">
        <v>1594</v>
      </c>
      <c r="Q245" s="93" t="s">
        <v>43</v>
      </c>
      <c r="S245" s="1"/>
    </row>
    <row r="246" customFormat="false" ht="14.05" hidden="false" customHeight="false" outlineLevel="0" collapsed="false">
      <c r="A246" s="121" t="s">
        <v>2020</v>
      </c>
      <c r="B246" s="121"/>
      <c r="C246" s="122" t="s">
        <v>2021</v>
      </c>
      <c r="D246" s="123" t="n">
        <v>1643.082</v>
      </c>
      <c r="E246" s="123" t="n">
        <v>6600.429</v>
      </c>
      <c r="H246" s="123" t="n">
        <f aca="false">D246*1.55</f>
        <v>2546.7771</v>
      </c>
      <c r="I246" s="123" t="n">
        <f aca="false">E246*1.55</f>
        <v>10230.66495</v>
      </c>
      <c r="L246" s="123" t="n">
        <f aca="false">H246*1.3106</f>
        <v>3337.80606726</v>
      </c>
      <c r="M246" s="123" t="n">
        <f aca="false">I246*1.3106</f>
        <v>13408.30948347</v>
      </c>
      <c r="P246" s="123" t="n">
        <f aca="false">L246*1.2209</f>
        <v>4075.12742751773</v>
      </c>
      <c r="Q246" s="123" t="n">
        <f aca="false">M246*1.2209</f>
        <v>16370.2050483685</v>
      </c>
      <c r="S246" s="1" t="n">
        <f aca="false">P246+Q246-L246-M246</f>
        <v>3699.21692515626</v>
      </c>
      <c r="T246" s="0" t="n">
        <v>22.09</v>
      </c>
    </row>
    <row r="247" customFormat="false" ht="14.05" hidden="false" customHeight="false" outlineLevel="0" collapsed="false">
      <c r="A247" s="121" t="s">
        <v>2022</v>
      </c>
      <c r="B247" s="121"/>
      <c r="C247" s="129" t="s">
        <v>2023</v>
      </c>
      <c r="D247" s="123" t="n">
        <v>1097.592</v>
      </c>
      <c r="E247" s="123" t="n">
        <v>4392.021</v>
      </c>
      <c r="H247" s="123" t="n">
        <f aca="false">D247*1.55</f>
        <v>1701.2676</v>
      </c>
      <c r="I247" s="123" t="n">
        <f aca="false">E247*1.55</f>
        <v>6807.63255</v>
      </c>
      <c r="L247" s="123" t="n">
        <f aca="false">H247*1.3106</f>
        <v>2229.68131656</v>
      </c>
      <c r="M247" s="123" t="n">
        <f aca="false">I247*1.3106</f>
        <v>8922.08322003</v>
      </c>
      <c r="P247" s="123" t="n">
        <f aca="false">L247*1.2209</f>
        <v>2722.2179193881</v>
      </c>
      <c r="Q247" s="123" t="n">
        <f aca="false">M247*1.2209</f>
        <v>10892.9714033346</v>
      </c>
      <c r="S247" s="1" t="n">
        <f aca="false">P247+Q247-L247-M247</f>
        <v>2463.42478613273</v>
      </c>
      <c r="T247" s="0" t="n">
        <v>22.09</v>
      </c>
    </row>
    <row r="248" customFormat="false" ht="14.05" hidden="false" customHeight="false" outlineLevel="0" collapsed="false">
      <c r="A248" s="121" t="s">
        <v>2024</v>
      </c>
      <c r="B248" s="121"/>
      <c r="C248" s="122" t="s">
        <v>2025</v>
      </c>
      <c r="D248" s="123" t="n">
        <v>393.414</v>
      </c>
      <c r="E248" s="123" t="n">
        <v>1643.082</v>
      </c>
      <c r="H248" s="123" t="n">
        <f aca="false">D248*1.55</f>
        <v>609.7917</v>
      </c>
      <c r="I248" s="123" t="n">
        <f aca="false">E248*1.55</f>
        <v>2546.7771</v>
      </c>
      <c r="L248" s="123" t="n">
        <f aca="false">H248*1.3106</f>
        <v>799.19300202</v>
      </c>
      <c r="M248" s="123" t="n">
        <f aca="false">I248*1.3106</f>
        <v>3337.80606726</v>
      </c>
      <c r="P248" s="123" t="n">
        <f aca="false">L248*1.2209</f>
        <v>975.734736166218</v>
      </c>
      <c r="Q248" s="123" t="n">
        <f aca="false">M248*1.2209</f>
        <v>4075.12742751773</v>
      </c>
      <c r="S248" s="1" t="n">
        <f aca="false">P248+Q248-L248-M248</f>
        <v>913.863094403953</v>
      </c>
      <c r="T248" s="0" t="n">
        <v>22.09</v>
      </c>
    </row>
    <row r="249" customFormat="false" ht="14.05" hidden="false" customHeight="false" outlineLevel="0" collapsed="false">
      <c r="A249" s="121" t="s">
        <v>2026</v>
      </c>
      <c r="B249" s="121"/>
      <c r="C249" s="122" t="s">
        <v>2027</v>
      </c>
      <c r="D249" s="123" t="n">
        <v>1219.914</v>
      </c>
      <c r="E249" s="123" t="n">
        <v>3028.296</v>
      </c>
      <c r="H249" s="123" t="n">
        <f aca="false">D249*1.55</f>
        <v>1890.8667</v>
      </c>
      <c r="I249" s="123" t="n">
        <f aca="false">E249*1.55</f>
        <v>4693.8588</v>
      </c>
      <c r="L249" s="123" t="n">
        <f aca="false">H249*1.3106</f>
        <v>2478.16989702</v>
      </c>
      <c r="M249" s="123" t="n">
        <f aca="false">I249*1.3106</f>
        <v>6151.77134328</v>
      </c>
      <c r="P249" s="123" t="n">
        <f aca="false">L249*1.2209</f>
        <v>3025.59762727172</v>
      </c>
      <c r="Q249" s="123" t="n">
        <f aca="false">M249*1.2209</f>
        <v>7510.69763301055</v>
      </c>
      <c r="S249" s="1" t="n">
        <f aca="false">P249+Q249-L249-M249</f>
        <v>1906.35401998227</v>
      </c>
      <c r="T249" s="0" t="n">
        <v>22.09</v>
      </c>
    </row>
    <row r="250" customFormat="false" ht="14.05" hidden="false" customHeight="false" outlineLevel="0" collapsed="false">
      <c r="A250" s="119" t="s">
        <v>1578</v>
      </c>
      <c r="B250" s="119"/>
      <c r="C250" s="119"/>
      <c r="D250" s="124" t="s">
        <v>1594</v>
      </c>
      <c r="E250" s="124" t="s">
        <v>43</v>
      </c>
      <c r="H250" s="93" t="s">
        <v>1594</v>
      </c>
      <c r="I250" s="93" t="s">
        <v>43</v>
      </c>
      <c r="L250" s="93" t="s">
        <v>1594</v>
      </c>
      <c r="M250" s="93" t="s">
        <v>43</v>
      </c>
      <c r="P250" s="93" t="s">
        <v>1594</v>
      </c>
      <c r="Q250" s="93" t="s">
        <v>43</v>
      </c>
      <c r="S250" s="1"/>
    </row>
    <row r="251" customFormat="false" ht="22.35" hidden="false" customHeight="false" outlineLevel="0" collapsed="false">
      <c r="A251" s="121" t="s">
        <v>2028</v>
      </c>
      <c r="B251" s="121"/>
      <c r="C251" s="122" t="s">
        <v>2029</v>
      </c>
      <c r="D251" s="123" t="n">
        <v>2309.241</v>
      </c>
      <c r="E251" s="123" t="n">
        <v>2150.553</v>
      </c>
      <c r="H251" s="123" t="n">
        <f aca="false">D251*1.55</f>
        <v>3579.32355</v>
      </c>
      <c r="I251" s="123" t="n">
        <f aca="false">E251*1.55</f>
        <v>3333.35715</v>
      </c>
      <c r="L251" s="123" t="n">
        <f aca="false">H251*1.3106</f>
        <v>4691.06144463</v>
      </c>
      <c r="M251" s="123" t="n">
        <f aca="false">I251*1.3106</f>
        <v>4368.69788079</v>
      </c>
      <c r="P251" s="123" t="n">
        <f aca="false">L251*1.2209</f>
        <v>5727.31691774877</v>
      </c>
      <c r="Q251" s="123" t="n">
        <f aca="false">M251*1.2209</f>
        <v>5333.74324265651</v>
      </c>
      <c r="S251" s="1" t="n">
        <f aca="false">P251+Q251-L251-M251</f>
        <v>2001.30083498528</v>
      </c>
      <c r="T251" s="0" t="n">
        <v>22.09</v>
      </c>
    </row>
    <row r="252" customFormat="false" ht="14.05" hidden="false" customHeight="false" outlineLevel="0" collapsed="false">
      <c r="A252" s="121" t="s">
        <v>2030</v>
      </c>
      <c r="B252" s="121"/>
      <c r="C252" s="122" t="s">
        <v>2031</v>
      </c>
      <c r="D252" s="123" t="n">
        <v>3051.438</v>
      </c>
      <c r="E252" s="123" t="n">
        <v>5509.449</v>
      </c>
      <c r="H252" s="123" t="n">
        <f aca="false">D252*1.55</f>
        <v>4729.7289</v>
      </c>
      <c r="I252" s="123" t="n">
        <f aca="false">E252*1.55</f>
        <v>8539.64595</v>
      </c>
      <c r="L252" s="123" t="n">
        <f aca="false">H252*1.3106</f>
        <v>6198.78269634</v>
      </c>
      <c r="M252" s="123" t="n">
        <f aca="false">I252*1.3106</f>
        <v>11192.05998207</v>
      </c>
      <c r="P252" s="123" t="n">
        <f aca="false">L252*1.2209</f>
        <v>7568.09379396151</v>
      </c>
      <c r="Q252" s="123" t="n">
        <f aca="false">M252*1.2209</f>
        <v>13664.3860321093</v>
      </c>
      <c r="S252" s="1" t="n">
        <f aca="false">P252+Q252-L252-M252</f>
        <v>3841.63714766077</v>
      </c>
      <c r="T252" s="0" t="n">
        <v>22.09</v>
      </c>
    </row>
    <row r="253" customFormat="false" ht="14.05" hidden="false" customHeight="false" outlineLevel="0" collapsed="false">
      <c r="A253" s="121" t="s">
        <v>2032</v>
      </c>
      <c r="B253" s="121"/>
      <c r="C253" s="122" t="s">
        <v>2033</v>
      </c>
      <c r="D253" s="123" t="n">
        <v>328.947</v>
      </c>
      <c r="E253" s="123" t="n">
        <v>426.474</v>
      </c>
      <c r="H253" s="123" t="n">
        <f aca="false">D253*1.55</f>
        <v>509.86785</v>
      </c>
      <c r="I253" s="123" t="n">
        <f aca="false">E253*1.55</f>
        <v>661.0347</v>
      </c>
      <c r="L253" s="123" t="n">
        <f aca="false">H253*1.3106</f>
        <v>668.23280421</v>
      </c>
      <c r="M253" s="123" t="n">
        <f aca="false">I253*1.3106</f>
        <v>866.35207782</v>
      </c>
      <c r="P253" s="123" t="n">
        <f aca="false">L253*1.2209</f>
        <v>815.845430659989</v>
      </c>
      <c r="Q253" s="123" t="n">
        <f aca="false">M253*1.2209</f>
        <v>1057.72925181044</v>
      </c>
      <c r="S253" s="1" t="n">
        <f aca="false">P253+Q253-L253-M253</f>
        <v>338.989800440427</v>
      </c>
      <c r="T253" s="0" t="n">
        <v>22.09</v>
      </c>
    </row>
    <row r="254" customFormat="false" ht="14.05" hidden="false" customHeight="false" outlineLevel="0" collapsed="false">
      <c r="A254" s="119" t="s">
        <v>1578</v>
      </c>
      <c r="B254" s="119"/>
      <c r="C254" s="119" t="s">
        <v>2034</v>
      </c>
      <c r="D254" s="124" t="s">
        <v>1594</v>
      </c>
      <c r="E254" s="124" t="s">
        <v>43</v>
      </c>
      <c r="H254" s="93" t="s">
        <v>1594</v>
      </c>
      <c r="I254" s="93" t="s">
        <v>43</v>
      </c>
      <c r="L254" s="93" t="s">
        <v>1594</v>
      </c>
      <c r="M254" s="93" t="s">
        <v>43</v>
      </c>
      <c r="P254" s="93" t="s">
        <v>1594</v>
      </c>
      <c r="Q254" s="93" t="s">
        <v>43</v>
      </c>
      <c r="S254" s="1"/>
    </row>
    <row r="255" customFormat="false" ht="14.05" hidden="false" customHeight="false" outlineLevel="0" collapsed="false">
      <c r="A255" s="121"/>
      <c r="B255" s="121"/>
      <c r="C255" s="122" t="s">
        <v>2035</v>
      </c>
      <c r="D255" s="123" t="n">
        <v>0</v>
      </c>
      <c r="E255" s="123" t="n">
        <v>0</v>
      </c>
      <c r="H255" s="123" t="n">
        <f aca="false">D255*1.55</f>
        <v>0</v>
      </c>
      <c r="I255" s="123" t="n">
        <f aca="false">E255*1.55</f>
        <v>0</v>
      </c>
      <c r="L255" s="123" t="n">
        <f aca="false">H255*1.3106</f>
        <v>0</v>
      </c>
      <c r="M255" s="123" t="n">
        <f aca="false">I255*1.3106</f>
        <v>0</v>
      </c>
      <c r="P255" s="123" t="n">
        <f aca="false">L255*1.2209</f>
        <v>0</v>
      </c>
      <c r="Q255" s="123" t="n">
        <f aca="false">M255*1.2209</f>
        <v>0</v>
      </c>
      <c r="S255" s="1"/>
      <c r="T255" s="0" t="n">
        <v>22.09</v>
      </c>
    </row>
    <row r="256" customFormat="false" ht="14.05" hidden="false" customHeight="false" outlineLevel="0" collapsed="false">
      <c r="A256" s="121" t="s">
        <v>2036</v>
      </c>
      <c r="B256" s="121" t="n">
        <v>701002</v>
      </c>
      <c r="C256" s="122" t="s">
        <v>2037</v>
      </c>
      <c r="D256" s="123" t="n">
        <v>586.815</v>
      </c>
      <c r="E256" s="123" t="n">
        <v>624.834</v>
      </c>
      <c r="H256" s="123" t="n">
        <f aca="false">D256*1.55</f>
        <v>909.56325</v>
      </c>
      <c r="I256" s="123" t="n">
        <f aca="false">E256*1.55</f>
        <v>968.4927</v>
      </c>
      <c r="L256" s="123" t="n">
        <f aca="false">H256*1.3106</f>
        <v>1192.07359545</v>
      </c>
      <c r="M256" s="123" t="n">
        <f aca="false">I256*1.3106</f>
        <v>1269.30653262</v>
      </c>
      <c r="P256" s="123" t="n">
        <f aca="false">L256*1.2209</f>
        <v>1455.40265268491</v>
      </c>
      <c r="Q256" s="123" t="n">
        <f aca="false">M256*1.2209</f>
        <v>1549.69634567576</v>
      </c>
      <c r="S256" s="1" t="n">
        <f aca="false">P256+Q256-L256-M256</f>
        <v>543.718870290663</v>
      </c>
      <c r="T256" s="0" t="n">
        <v>22.09</v>
      </c>
    </row>
    <row r="257" customFormat="false" ht="14.05" hidden="false" customHeight="false" outlineLevel="0" collapsed="false">
      <c r="A257" s="121" t="s">
        <v>2038</v>
      </c>
      <c r="B257" s="121" t="n">
        <v>701003</v>
      </c>
      <c r="C257" s="122" t="s">
        <v>2039</v>
      </c>
      <c r="D257" s="123" t="n">
        <v>856.254</v>
      </c>
      <c r="E257" s="123" t="n">
        <v>780.216</v>
      </c>
      <c r="H257" s="123" t="n">
        <f aca="false">D257*1.55</f>
        <v>1327.1937</v>
      </c>
      <c r="I257" s="123" t="n">
        <f aca="false">E257*1.55</f>
        <v>1209.3348</v>
      </c>
      <c r="L257" s="123" t="n">
        <f aca="false">H257*1.3106</f>
        <v>1739.42006322</v>
      </c>
      <c r="M257" s="123" t="n">
        <f aca="false">I257*1.3106</f>
        <v>1584.95418888</v>
      </c>
      <c r="P257" s="123" t="n">
        <f aca="false">L257*1.2209</f>
        <v>2123.6579551853</v>
      </c>
      <c r="Q257" s="123" t="n">
        <f aca="false">M257*1.2209</f>
        <v>1935.07056920359</v>
      </c>
      <c r="S257" s="1" t="n">
        <f aca="false">P257+Q257-L257-M257</f>
        <v>734.354272288891</v>
      </c>
      <c r="T257" s="0" t="n">
        <v>22.09</v>
      </c>
    </row>
    <row r="258" customFormat="false" ht="14.05" hidden="false" customHeight="false" outlineLevel="0" collapsed="false">
      <c r="A258" s="121" t="s">
        <v>2040</v>
      </c>
      <c r="B258" s="121"/>
      <c r="C258" s="122" t="s">
        <v>2041</v>
      </c>
      <c r="D258" s="123" t="n">
        <v>1238.097</v>
      </c>
      <c r="E258" s="123" t="n">
        <v>955.434</v>
      </c>
      <c r="H258" s="123" t="n">
        <f aca="false">D258*1.55</f>
        <v>1919.05035</v>
      </c>
      <c r="I258" s="123" t="n">
        <f aca="false">E258*1.55</f>
        <v>1480.9227</v>
      </c>
      <c r="L258" s="123" t="n">
        <f aca="false">H258*1.3106</f>
        <v>2515.10738871</v>
      </c>
      <c r="M258" s="123" t="n">
        <f aca="false">I258*1.3106</f>
        <v>1940.89729062</v>
      </c>
      <c r="P258" s="123" t="n">
        <f aca="false">L258*1.2209</f>
        <v>3070.69461087604</v>
      </c>
      <c r="Q258" s="123" t="n">
        <f aca="false">M258*1.2209</f>
        <v>2369.64150211796</v>
      </c>
      <c r="S258" s="1" t="n">
        <f aca="false">P258+Q258-L258-M258</f>
        <v>984.331433663998</v>
      </c>
      <c r="T258" s="0" t="n">
        <v>22.09</v>
      </c>
    </row>
    <row r="259" customFormat="false" ht="14.05" hidden="false" customHeight="false" outlineLevel="0" collapsed="false">
      <c r="A259" s="119" t="s">
        <v>1578</v>
      </c>
      <c r="B259" s="119"/>
      <c r="C259" s="119" t="s">
        <v>2042</v>
      </c>
      <c r="D259" s="124" t="s">
        <v>1594</v>
      </c>
      <c r="E259" s="124" t="s">
        <v>43</v>
      </c>
      <c r="H259" s="93" t="s">
        <v>1594</v>
      </c>
      <c r="I259" s="93" t="s">
        <v>43</v>
      </c>
      <c r="L259" s="93" t="s">
        <v>1594</v>
      </c>
      <c r="M259" s="93" t="s">
        <v>43</v>
      </c>
      <c r="P259" s="93" t="s">
        <v>1594</v>
      </c>
      <c r="Q259" s="93" t="s">
        <v>43</v>
      </c>
      <c r="S259" s="1"/>
    </row>
    <row r="260" customFormat="false" ht="22.35" hidden="false" customHeight="false" outlineLevel="0" collapsed="false">
      <c r="A260" s="121" t="s">
        <v>2043</v>
      </c>
      <c r="B260" s="121"/>
      <c r="C260" s="122" t="s">
        <v>2044</v>
      </c>
      <c r="D260" s="123" t="n">
        <v>543.837</v>
      </c>
      <c r="E260" s="123" t="n">
        <v>986.841</v>
      </c>
      <c r="H260" s="123" t="n">
        <f aca="false">D260*1.55</f>
        <v>842.94735</v>
      </c>
      <c r="I260" s="123" t="n">
        <f aca="false">E260*1.55</f>
        <v>1529.60355</v>
      </c>
      <c r="L260" s="123" t="n">
        <f aca="false">H260*1.3106</f>
        <v>1104.76679691</v>
      </c>
      <c r="M260" s="123" t="n">
        <f aca="false">I260*1.3106</f>
        <v>2004.69841263</v>
      </c>
      <c r="P260" s="123" t="n">
        <f aca="false">L260*1.2209</f>
        <v>1348.80978234742</v>
      </c>
      <c r="Q260" s="123" t="n">
        <f aca="false">M260*1.2209</f>
        <v>2447.53629197997</v>
      </c>
      <c r="S260" s="1" t="n">
        <f aca="false">P260+Q260-L260-M260</f>
        <v>686.880864787386</v>
      </c>
      <c r="T260" s="0" t="n">
        <v>22.09</v>
      </c>
    </row>
    <row r="261" customFormat="false" ht="13.8" hidden="false" customHeight="false" outlineLevel="0" collapsed="false">
      <c r="S261" s="1"/>
    </row>
    <row r="262" customFormat="false" ht="13.8" hidden="false" customHeight="false" outlineLevel="0" collapsed="false">
      <c r="A262" s="130" t="s">
        <v>1578</v>
      </c>
      <c r="B262" s="130"/>
      <c r="C262" s="130" t="s">
        <v>1856</v>
      </c>
      <c r="D262" s="93" t="s">
        <v>1594</v>
      </c>
      <c r="E262" s="93" t="s">
        <v>43</v>
      </c>
      <c r="H262" s="93" t="s">
        <v>1594</v>
      </c>
      <c r="I262" s="93" t="s">
        <v>43</v>
      </c>
      <c r="L262" s="93" t="s">
        <v>1594</v>
      </c>
      <c r="M262" s="93" t="s">
        <v>43</v>
      </c>
      <c r="P262" s="93" t="s">
        <v>1594</v>
      </c>
      <c r="Q262" s="93" t="s">
        <v>43</v>
      </c>
      <c r="S262" s="1"/>
    </row>
    <row r="263" customFormat="false" ht="13.8" hidden="false" customHeight="false" outlineLevel="0" collapsed="false">
      <c r="A263" s="131" t="s">
        <v>2045</v>
      </c>
      <c r="B263" s="131"/>
      <c r="C263" s="122" t="s">
        <v>2046</v>
      </c>
      <c r="D263" s="132" t="n">
        <v>6281.4</v>
      </c>
      <c r="E263" s="132" t="n">
        <v>8481.05</v>
      </c>
      <c r="H263" s="123" t="n">
        <f aca="false">D263*1.55</f>
        <v>9736.17</v>
      </c>
      <c r="I263" s="123" t="n">
        <f aca="false">E263*1.55</f>
        <v>13145.6275</v>
      </c>
      <c r="L263" s="123" t="n">
        <f aca="false">H263*1.3106</f>
        <v>12760.224402</v>
      </c>
      <c r="M263" s="123" t="n">
        <f aca="false">I263*1.3106</f>
        <v>17228.6594015</v>
      </c>
      <c r="P263" s="123" t="n">
        <f aca="false">L263*1.2209</f>
        <v>15578.9579724018</v>
      </c>
      <c r="Q263" s="123" t="n">
        <f aca="false">M263*1.2209</f>
        <v>21034.4702632914</v>
      </c>
      <c r="S263" s="1" t="n">
        <f aca="false">P263+Q263-L263-M263</f>
        <v>6624.54443219315</v>
      </c>
      <c r="T263" s="0" t="n">
        <v>22.09</v>
      </c>
    </row>
    <row r="264" customFormat="false" ht="13.8" hidden="false" customHeight="false" outlineLevel="0" collapsed="false">
      <c r="A264" s="131" t="s">
        <v>2047</v>
      </c>
      <c r="B264" s="131"/>
      <c r="C264" s="122" t="s">
        <v>2048</v>
      </c>
      <c r="D264" s="132" t="n">
        <v>8568.05</v>
      </c>
      <c r="E264" s="132" t="n">
        <v>11565.2</v>
      </c>
      <c r="H264" s="123" t="n">
        <f aca="false">D264*1.55</f>
        <v>13280.4775</v>
      </c>
      <c r="I264" s="123" t="n">
        <f aca="false">E264*1.55</f>
        <v>17926.06</v>
      </c>
      <c r="L264" s="123" t="n">
        <f aca="false">H264*1.3106</f>
        <v>17405.3938115</v>
      </c>
      <c r="M264" s="123" t="n">
        <f aca="false">I264*1.3106</f>
        <v>23493.894236</v>
      </c>
      <c r="P264" s="123" t="n">
        <f aca="false">L264*1.2209</f>
        <v>21250.2453044603</v>
      </c>
      <c r="Q264" s="123" t="n">
        <f aca="false">M264*1.2209</f>
        <v>28683.6954727324</v>
      </c>
      <c r="S264" s="1" t="n">
        <f aca="false">P264+Q264-L264-M264</f>
        <v>9034.65272969275</v>
      </c>
      <c r="T264" s="0" t="n">
        <v>22.09</v>
      </c>
    </row>
    <row r="265" customFormat="false" ht="13.8" hidden="false" customHeight="false" outlineLevel="0" collapsed="false">
      <c r="A265" s="133" t="s">
        <v>1578</v>
      </c>
      <c r="B265" s="133"/>
      <c r="C265" s="134" t="s">
        <v>1869</v>
      </c>
      <c r="D265" s="93" t="s">
        <v>1594</v>
      </c>
      <c r="E265" s="93" t="s">
        <v>43</v>
      </c>
      <c r="H265" s="93" t="s">
        <v>1594</v>
      </c>
      <c r="I265" s="93" t="s">
        <v>43</v>
      </c>
      <c r="L265" s="93" t="s">
        <v>1594</v>
      </c>
      <c r="M265" s="93" t="s">
        <v>43</v>
      </c>
      <c r="P265" s="93" t="s">
        <v>1594</v>
      </c>
      <c r="Q265" s="93" t="s">
        <v>43</v>
      </c>
      <c r="S265" s="1"/>
    </row>
    <row r="266" customFormat="false" ht="13.8" hidden="false" customHeight="false" outlineLevel="0" collapsed="false">
      <c r="A266" s="131" t="s">
        <v>2049</v>
      </c>
      <c r="B266" s="131"/>
      <c r="C266" s="122" t="s">
        <v>2050</v>
      </c>
      <c r="D266" s="132" t="n">
        <v>420.5</v>
      </c>
      <c r="E266" s="132" t="n">
        <v>562.6</v>
      </c>
      <c r="H266" s="123" t="n">
        <f aca="false">D266*1.55</f>
        <v>651.775</v>
      </c>
      <c r="I266" s="123" t="n">
        <f aca="false">E266*1.55</f>
        <v>872.03</v>
      </c>
      <c r="L266" s="123" t="n">
        <f aca="false">H266*1.3106</f>
        <v>854.216315</v>
      </c>
      <c r="M266" s="123" t="n">
        <f aca="false">I266*1.3106</f>
        <v>1142.882518</v>
      </c>
      <c r="P266" s="123" t="n">
        <f aca="false">L266*1.2209</f>
        <v>1042.9126989835</v>
      </c>
      <c r="Q266" s="123" t="n">
        <f aca="false">M266*1.2209</f>
        <v>1395.3452662262</v>
      </c>
      <c r="S266" s="1" t="n">
        <f aca="false">P266+Q266-L266-M266</f>
        <v>441.1591322097</v>
      </c>
      <c r="T266" s="0" t="n">
        <v>22.09</v>
      </c>
    </row>
    <row r="267" customFormat="false" ht="13.8" hidden="false" customHeight="false" outlineLevel="0" collapsed="false">
      <c r="A267" s="131" t="s">
        <v>2051</v>
      </c>
      <c r="B267" s="131"/>
      <c r="C267" s="122" t="s">
        <v>2052</v>
      </c>
      <c r="D267" s="132" t="n">
        <v>272.6</v>
      </c>
      <c r="E267" s="132" t="n">
        <v>413.25</v>
      </c>
      <c r="H267" s="123" t="n">
        <f aca="false">D267*1.55</f>
        <v>422.53</v>
      </c>
      <c r="I267" s="123" t="n">
        <f aca="false">E267*1.55</f>
        <v>640.5375</v>
      </c>
      <c r="L267" s="123" t="n">
        <f aca="false">H267*1.3106</f>
        <v>553.767818</v>
      </c>
      <c r="M267" s="123" t="n">
        <f aca="false">I267*1.3106</f>
        <v>839.4884475</v>
      </c>
      <c r="P267" s="123" t="n">
        <f aca="false">L267*1.2209</f>
        <v>676.0951289962</v>
      </c>
      <c r="Q267" s="123" t="n">
        <f aca="false">M267*1.2209</f>
        <v>1024.93144555275</v>
      </c>
      <c r="S267" s="1" t="n">
        <f aca="false">P267+Q267-L267-M267</f>
        <v>307.77030904895</v>
      </c>
      <c r="T267" s="0" t="n">
        <v>22.09</v>
      </c>
    </row>
    <row r="268" customFormat="false" ht="13.8" hidden="false" customHeight="false" outlineLevel="0" collapsed="false">
      <c r="A268" s="131" t="s">
        <v>2053</v>
      </c>
      <c r="B268" s="131"/>
      <c r="C268" s="122" t="s">
        <v>2054</v>
      </c>
      <c r="D268" s="132" t="n">
        <v>624.95</v>
      </c>
      <c r="E268" s="132" t="n">
        <v>849.7</v>
      </c>
      <c r="H268" s="123" t="n">
        <f aca="false">D268*1.55</f>
        <v>968.6725</v>
      </c>
      <c r="I268" s="123" t="n">
        <f aca="false">E268*1.55</f>
        <v>1317.035</v>
      </c>
      <c r="L268" s="123" t="n">
        <f aca="false">H268*1.3106</f>
        <v>1269.5421785</v>
      </c>
      <c r="M268" s="123" t="n">
        <f aca="false">I268*1.3106</f>
        <v>1726.106071</v>
      </c>
      <c r="P268" s="123" t="n">
        <f aca="false">L268*1.2209</f>
        <v>1549.98404573065</v>
      </c>
      <c r="Q268" s="123" t="n">
        <f aca="false">M268*1.2209</f>
        <v>2107.4029020839</v>
      </c>
      <c r="S268" s="1" t="n">
        <f aca="false">P268+Q268-L268-M268</f>
        <v>661.738698314551</v>
      </c>
      <c r="T268" s="0" t="n">
        <v>22.09</v>
      </c>
    </row>
    <row r="269" customFormat="false" ht="13.8" hidden="false" customHeight="false" outlineLevel="0" collapsed="false">
      <c r="A269" s="131" t="s">
        <v>2055</v>
      </c>
      <c r="B269" s="131"/>
      <c r="C269" s="122" t="s">
        <v>2056</v>
      </c>
      <c r="D269" s="132" t="n">
        <v>562.6</v>
      </c>
      <c r="E269" s="132" t="n">
        <v>849.7</v>
      </c>
      <c r="H269" s="123" t="n">
        <f aca="false">D269*1.55</f>
        <v>872.03</v>
      </c>
      <c r="I269" s="123" t="n">
        <f aca="false">E269*1.55</f>
        <v>1317.035</v>
      </c>
      <c r="L269" s="123" t="n">
        <f aca="false">H269*1.3106</f>
        <v>1142.882518</v>
      </c>
      <c r="M269" s="123" t="n">
        <f aca="false">I269*1.3106</f>
        <v>1726.106071</v>
      </c>
      <c r="P269" s="123" t="n">
        <f aca="false">L269*1.2209</f>
        <v>1395.3452662262</v>
      </c>
      <c r="Q269" s="123" t="n">
        <f aca="false">M269*1.2209</f>
        <v>2107.4029020839</v>
      </c>
      <c r="S269" s="1" t="n">
        <f aca="false">P269+Q269-L269-M269</f>
        <v>633.759579310101</v>
      </c>
      <c r="T269" s="0" t="n">
        <v>22.09</v>
      </c>
    </row>
    <row r="270" customFormat="false" ht="13.8" hidden="false" customHeight="false" outlineLevel="0" collapsed="false">
      <c r="A270" s="131" t="s">
        <v>2057</v>
      </c>
      <c r="B270" s="131"/>
      <c r="C270" s="122" t="s">
        <v>2058</v>
      </c>
      <c r="D270" s="132" t="n">
        <v>490.1</v>
      </c>
      <c r="E270" s="132" t="n">
        <v>667</v>
      </c>
      <c r="H270" s="123" t="n">
        <f aca="false">D270*1.55</f>
        <v>759.655</v>
      </c>
      <c r="I270" s="123" t="n">
        <f aca="false">E270*1.55</f>
        <v>1033.85</v>
      </c>
      <c r="L270" s="123" t="n">
        <f aca="false">H270*1.3106</f>
        <v>995.603843</v>
      </c>
      <c r="M270" s="123" t="n">
        <f aca="false">I270*1.3106</f>
        <v>1354.96381</v>
      </c>
      <c r="P270" s="123" t="n">
        <f aca="false">L270*1.2209</f>
        <v>1215.5327319187</v>
      </c>
      <c r="Q270" s="123" t="n">
        <f aca="false">M270*1.2209</f>
        <v>1654.275315629</v>
      </c>
      <c r="S270" s="1" t="n">
        <f aca="false">P270+Q270-L270-M270</f>
        <v>519.2403945477</v>
      </c>
      <c r="T270" s="0" t="n">
        <v>22.09</v>
      </c>
    </row>
    <row r="271" customFormat="false" ht="13.8" hidden="false" customHeight="false" outlineLevel="0" collapsed="false">
      <c r="A271" s="131" t="s">
        <v>2059</v>
      </c>
      <c r="B271" s="131"/>
      <c r="C271" s="122" t="s">
        <v>2060</v>
      </c>
      <c r="D271" s="132" t="n">
        <v>490.1</v>
      </c>
      <c r="E271" s="132" t="n">
        <v>667</v>
      </c>
      <c r="H271" s="123" t="n">
        <f aca="false">D271*1.55</f>
        <v>759.655</v>
      </c>
      <c r="I271" s="123" t="n">
        <f aca="false">E271*1.55</f>
        <v>1033.85</v>
      </c>
      <c r="L271" s="123" t="n">
        <f aca="false">H271*1.3106</f>
        <v>995.603843</v>
      </c>
      <c r="M271" s="123" t="n">
        <f aca="false">I271*1.3106</f>
        <v>1354.96381</v>
      </c>
      <c r="P271" s="123" t="n">
        <f aca="false">L271*1.2209</f>
        <v>1215.5327319187</v>
      </c>
      <c r="Q271" s="123" t="n">
        <f aca="false">M271*1.2209</f>
        <v>1654.275315629</v>
      </c>
      <c r="S271" s="1" t="n">
        <f aca="false">P271+Q271-L271-M271</f>
        <v>519.2403945477</v>
      </c>
      <c r="T271" s="0" t="n">
        <v>22.09</v>
      </c>
    </row>
    <row r="272" customFormat="false" ht="13.8" hidden="false" customHeight="false" outlineLevel="0" collapsed="false">
      <c r="A272" s="131" t="s">
        <v>2061</v>
      </c>
      <c r="B272" s="131"/>
      <c r="C272" s="122" t="s">
        <v>2062</v>
      </c>
      <c r="D272" s="132" t="n">
        <v>290</v>
      </c>
      <c r="E272" s="132" t="n">
        <v>437.9</v>
      </c>
      <c r="H272" s="123" t="n">
        <f aca="false">D272*1.55</f>
        <v>449.5</v>
      </c>
      <c r="I272" s="123" t="n">
        <f aca="false">E272*1.55</f>
        <v>678.745</v>
      </c>
      <c r="L272" s="123" t="n">
        <f aca="false">H272*1.3106</f>
        <v>589.1147</v>
      </c>
      <c r="M272" s="123" t="n">
        <f aca="false">I272*1.3106</f>
        <v>889.563197</v>
      </c>
      <c r="P272" s="123" t="n">
        <f aca="false">L272*1.2209</f>
        <v>719.25013723</v>
      </c>
      <c r="Q272" s="123" t="n">
        <f aca="false">M272*1.2209</f>
        <v>1086.0677072173</v>
      </c>
      <c r="S272" s="1" t="n">
        <f aca="false">P272+Q272-L272-M272</f>
        <v>326.6399474473</v>
      </c>
      <c r="T272" s="0" t="n">
        <v>22.09</v>
      </c>
    </row>
    <row r="273" customFormat="false" ht="13.8" hidden="false" customHeight="false" outlineLevel="0" collapsed="false">
      <c r="A273" s="131" t="s">
        <v>2063</v>
      </c>
      <c r="B273" s="131" t="n">
        <v>700212</v>
      </c>
      <c r="C273" s="122" t="s">
        <v>2064</v>
      </c>
      <c r="D273" s="132" t="n">
        <v>420.5</v>
      </c>
      <c r="E273" s="132" t="n">
        <v>562.6</v>
      </c>
      <c r="H273" s="123" t="n">
        <f aca="false">D273*1.55</f>
        <v>651.775</v>
      </c>
      <c r="I273" s="123" t="n">
        <f aca="false">E273*1.55</f>
        <v>872.03</v>
      </c>
      <c r="L273" s="123" t="n">
        <f aca="false">H273*1.3106</f>
        <v>854.216315</v>
      </c>
      <c r="M273" s="123" t="n">
        <f aca="false">I273*1.3106</f>
        <v>1142.882518</v>
      </c>
      <c r="P273" s="123" t="n">
        <f aca="false">L273*1.2209</f>
        <v>1042.9126989835</v>
      </c>
      <c r="Q273" s="123" t="n">
        <f aca="false">M273*1.2209</f>
        <v>1395.3452662262</v>
      </c>
      <c r="S273" s="1" t="n">
        <f aca="false">P273+Q273-L273-M273</f>
        <v>441.1591322097</v>
      </c>
      <c r="T273" s="0" t="n">
        <v>22.09</v>
      </c>
    </row>
    <row r="274" customFormat="false" ht="13.8" hidden="false" customHeight="false" outlineLevel="0" collapsed="false">
      <c r="A274" s="131" t="s">
        <v>2065</v>
      </c>
      <c r="B274" s="131" t="n">
        <v>700215</v>
      </c>
      <c r="C274" s="122" t="s">
        <v>2066</v>
      </c>
      <c r="D274" s="132" t="n">
        <v>490.1</v>
      </c>
      <c r="E274" s="132" t="n">
        <v>667</v>
      </c>
      <c r="H274" s="123" t="n">
        <f aca="false">D274*1.55</f>
        <v>759.655</v>
      </c>
      <c r="I274" s="123" t="n">
        <f aca="false">E274*1.55</f>
        <v>1033.85</v>
      </c>
      <c r="L274" s="123" t="n">
        <f aca="false">H274*1.3106</f>
        <v>995.603843</v>
      </c>
      <c r="M274" s="123" t="n">
        <f aca="false">I274*1.3106</f>
        <v>1354.96381</v>
      </c>
      <c r="P274" s="123" t="n">
        <f aca="false">L274*1.2209</f>
        <v>1215.5327319187</v>
      </c>
      <c r="Q274" s="123" t="n">
        <f aca="false">M274*1.2209</f>
        <v>1654.275315629</v>
      </c>
      <c r="S274" s="1" t="n">
        <f aca="false">P274+Q274-L274-M274</f>
        <v>519.2403945477</v>
      </c>
      <c r="T274" s="0" t="n">
        <v>22.09</v>
      </c>
    </row>
    <row r="275" customFormat="false" ht="13.8" hidden="false" customHeight="false" outlineLevel="0" collapsed="false">
      <c r="A275" s="131" t="s">
        <v>2067</v>
      </c>
      <c r="B275" s="131"/>
      <c r="C275" s="122" t="s">
        <v>2068</v>
      </c>
      <c r="D275" s="132" t="n">
        <v>420.5</v>
      </c>
      <c r="E275" s="132" t="n">
        <v>562.6</v>
      </c>
      <c r="H275" s="123" t="n">
        <f aca="false">D275*1.55</f>
        <v>651.775</v>
      </c>
      <c r="I275" s="123" t="n">
        <f aca="false">E275*1.55</f>
        <v>872.03</v>
      </c>
      <c r="L275" s="123" t="n">
        <f aca="false">H275*1.3106</f>
        <v>854.216315</v>
      </c>
      <c r="M275" s="123" t="n">
        <f aca="false">I275*1.3106</f>
        <v>1142.882518</v>
      </c>
      <c r="P275" s="123" t="n">
        <f aca="false">L275*1.2209</f>
        <v>1042.9126989835</v>
      </c>
      <c r="Q275" s="123" t="n">
        <f aca="false">M275*1.2209</f>
        <v>1395.3452662262</v>
      </c>
      <c r="S275" s="1" t="n">
        <f aca="false">P275+Q275-L275-M275</f>
        <v>441.1591322097</v>
      </c>
      <c r="T275" s="0" t="n">
        <v>22.09</v>
      </c>
    </row>
    <row r="276" customFormat="false" ht="13.8" hidden="false" customHeight="false" outlineLevel="0" collapsed="false">
      <c r="A276" s="133" t="s">
        <v>1578</v>
      </c>
      <c r="B276" s="133"/>
      <c r="C276" s="134" t="s">
        <v>1907</v>
      </c>
      <c r="D276" s="93" t="s">
        <v>1594</v>
      </c>
      <c r="E276" s="93" t="s">
        <v>43</v>
      </c>
      <c r="H276" s="93" t="s">
        <v>1594</v>
      </c>
      <c r="I276" s="93" t="s">
        <v>43</v>
      </c>
      <c r="L276" s="93" t="s">
        <v>1594</v>
      </c>
      <c r="M276" s="93" t="s">
        <v>43</v>
      </c>
      <c r="P276" s="93" t="s">
        <v>1594</v>
      </c>
      <c r="Q276" s="93" t="s">
        <v>43</v>
      </c>
      <c r="S276" s="1"/>
    </row>
    <row r="277" customFormat="false" ht="13.8" hidden="false" customHeight="false" outlineLevel="0" collapsed="false">
      <c r="A277" s="131" t="s">
        <v>2069</v>
      </c>
      <c r="B277" s="131"/>
      <c r="C277" s="122" t="s">
        <v>2070</v>
      </c>
      <c r="D277" s="132" t="n">
        <v>2282.3</v>
      </c>
      <c r="E277" s="132" t="n">
        <v>3084.15</v>
      </c>
      <c r="H277" s="123" t="n">
        <f aca="false">D277*1.55</f>
        <v>3537.565</v>
      </c>
      <c r="I277" s="123" t="n">
        <f aca="false">E277*1.55</f>
        <v>4780.4325</v>
      </c>
      <c r="L277" s="123" t="n">
        <f aca="false">H277*1.3106</f>
        <v>4636.332689</v>
      </c>
      <c r="M277" s="123" t="n">
        <f aca="false">I277*1.3106</f>
        <v>6265.2348345</v>
      </c>
      <c r="P277" s="123" t="n">
        <f aca="false">L277*1.2209</f>
        <v>5660.4985800001</v>
      </c>
      <c r="Q277" s="123" t="n">
        <f aca="false">M277*1.2209</f>
        <v>7649.22520944105</v>
      </c>
      <c r="S277" s="1" t="n">
        <f aca="false">P277+Q277-L277-M277</f>
        <v>2408.15626594115</v>
      </c>
      <c r="T277" s="0" t="n">
        <v>22.09</v>
      </c>
    </row>
    <row r="278" customFormat="false" ht="13.8" hidden="false" customHeight="false" outlineLevel="0" collapsed="false">
      <c r="A278" s="131" t="s">
        <v>2071</v>
      </c>
      <c r="B278" s="131"/>
      <c r="C278" s="122" t="s">
        <v>2072</v>
      </c>
      <c r="D278" s="132" t="n">
        <v>3999.1</v>
      </c>
      <c r="E278" s="132" t="n">
        <v>5398.35</v>
      </c>
      <c r="H278" s="123" t="n">
        <f aca="false">D278*1.55</f>
        <v>6198.605</v>
      </c>
      <c r="I278" s="123" t="n">
        <f aca="false">E278*1.55</f>
        <v>8367.4425</v>
      </c>
      <c r="L278" s="123" t="n">
        <f aca="false">H278*1.3106</f>
        <v>8123.891713</v>
      </c>
      <c r="M278" s="123" t="n">
        <f aca="false">I278*1.3106</f>
        <v>10966.3701405</v>
      </c>
      <c r="P278" s="123" t="n">
        <f aca="false">L278*1.2209</f>
        <v>9918.4593924017</v>
      </c>
      <c r="Q278" s="123" t="n">
        <f aca="false">M278*1.2209</f>
        <v>13388.8413045365</v>
      </c>
      <c r="S278" s="1" t="n">
        <f aca="false">P278+Q278-L278-M278</f>
        <v>4217.03884343815</v>
      </c>
      <c r="T278" s="0" t="n">
        <v>22.09</v>
      </c>
    </row>
    <row r="279" customFormat="false" ht="13.8" hidden="false" customHeight="false" outlineLevel="0" collapsed="false">
      <c r="A279" s="131" t="s">
        <v>2073</v>
      </c>
      <c r="B279" s="131"/>
      <c r="C279" s="122" t="s">
        <v>2074</v>
      </c>
      <c r="D279" s="132" t="n">
        <v>1070.1</v>
      </c>
      <c r="E279" s="132" t="n">
        <v>1441.3</v>
      </c>
      <c r="H279" s="123" t="n">
        <f aca="false">D279*1.55</f>
        <v>1658.655</v>
      </c>
      <c r="I279" s="123" t="n">
        <f aca="false">E279*1.55</f>
        <v>2234.015</v>
      </c>
      <c r="L279" s="123" t="n">
        <f aca="false">H279*1.3106</f>
        <v>2173.833243</v>
      </c>
      <c r="M279" s="123" t="n">
        <f aca="false">I279*1.3106</f>
        <v>2927.900059</v>
      </c>
      <c r="P279" s="123" t="n">
        <f aca="false">L279*1.2209</f>
        <v>2654.0330063787</v>
      </c>
      <c r="Q279" s="123" t="n">
        <f aca="false">M279*1.2209</f>
        <v>3574.6731820331</v>
      </c>
      <c r="S279" s="1" t="n">
        <f aca="false">P279+Q279-L279-M279</f>
        <v>1126.9728864118</v>
      </c>
      <c r="T279" s="0" t="n">
        <v>22.09</v>
      </c>
    </row>
    <row r="280" customFormat="false" ht="13.8" hidden="false" customHeight="false" outlineLevel="0" collapsed="false">
      <c r="A280" s="131" t="s">
        <v>2075</v>
      </c>
      <c r="B280" s="131"/>
      <c r="C280" s="122" t="s">
        <v>2076</v>
      </c>
      <c r="D280" s="132" t="n">
        <v>2095.25</v>
      </c>
      <c r="E280" s="132" t="n">
        <v>2827.5</v>
      </c>
      <c r="H280" s="123" t="n">
        <f aca="false">D280*1.55</f>
        <v>3247.6375</v>
      </c>
      <c r="I280" s="123" t="n">
        <f aca="false">E280*1.55</f>
        <v>4382.625</v>
      </c>
      <c r="L280" s="123" t="n">
        <f aca="false">H280*1.3106</f>
        <v>4256.3537075</v>
      </c>
      <c r="M280" s="123" t="n">
        <f aca="false">I280*1.3106</f>
        <v>5743.868325</v>
      </c>
      <c r="P280" s="123" t="n">
        <f aca="false">L280*1.2209</f>
        <v>5196.58224148675</v>
      </c>
      <c r="Q280" s="123" t="n">
        <f aca="false">M280*1.2209</f>
        <v>7012.6888379925</v>
      </c>
      <c r="S280" s="1" t="n">
        <f aca="false">P280+Q280-L280-M280</f>
        <v>2209.04904697925</v>
      </c>
      <c r="T280" s="0" t="n">
        <v>22.09</v>
      </c>
    </row>
    <row r="281" customFormat="false" ht="13.8" hidden="false" customHeight="false" outlineLevel="0" collapsed="false">
      <c r="A281" s="131" t="s">
        <v>2077</v>
      </c>
      <c r="B281" s="131"/>
      <c r="C281" s="122" t="s">
        <v>2078</v>
      </c>
      <c r="D281" s="132" t="n">
        <v>651.05</v>
      </c>
      <c r="E281" s="132" t="n">
        <v>872.9</v>
      </c>
      <c r="H281" s="123" t="n">
        <f aca="false">D281*1.55</f>
        <v>1009.1275</v>
      </c>
      <c r="I281" s="123" t="n">
        <f aca="false">E281*1.55</f>
        <v>1352.995</v>
      </c>
      <c r="L281" s="123" t="n">
        <f aca="false">H281*1.3106</f>
        <v>1322.5625015</v>
      </c>
      <c r="M281" s="123" t="n">
        <f aca="false">I281*1.3106</f>
        <v>1773.235247</v>
      </c>
      <c r="P281" s="123" t="n">
        <f aca="false">L281*1.2209</f>
        <v>1614.71655808135</v>
      </c>
      <c r="Q281" s="123" t="n">
        <f aca="false">M281*1.2209</f>
        <v>2164.9429130623</v>
      </c>
      <c r="S281" s="1" t="n">
        <f aca="false">P281+Q281-L281-M281</f>
        <v>683.86172264365</v>
      </c>
      <c r="T281" s="0" t="n">
        <v>22.09</v>
      </c>
    </row>
    <row r="282" customFormat="false" ht="13.8" hidden="false" customHeight="false" outlineLevel="0" collapsed="false">
      <c r="A282" s="131" t="s">
        <v>2079</v>
      </c>
      <c r="B282" s="131"/>
      <c r="C282" s="122" t="s">
        <v>2080</v>
      </c>
      <c r="D282" s="132" t="n">
        <v>3999.1</v>
      </c>
      <c r="E282" s="132" t="n">
        <v>5398.35</v>
      </c>
      <c r="H282" s="123" t="n">
        <f aca="false">D282*1.55</f>
        <v>6198.605</v>
      </c>
      <c r="I282" s="123" t="n">
        <f aca="false">E282*1.55</f>
        <v>8367.4425</v>
      </c>
      <c r="L282" s="123" t="n">
        <f aca="false">H282*1.3106</f>
        <v>8123.891713</v>
      </c>
      <c r="M282" s="123" t="n">
        <f aca="false">I282*1.3106</f>
        <v>10966.3701405</v>
      </c>
      <c r="P282" s="123" t="n">
        <f aca="false">L282*1.2209</f>
        <v>9918.4593924017</v>
      </c>
      <c r="Q282" s="123" t="n">
        <f aca="false">M282*1.2209</f>
        <v>13388.8413045365</v>
      </c>
      <c r="S282" s="1" t="n">
        <f aca="false">P282+Q282-L282-M282</f>
        <v>4217.03884343815</v>
      </c>
      <c r="T282" s="0" t="n">
        <v>22.09</v>
      </c>
    </row>
    <row r="283" customFormat="false" ht="13.8" hidden="false" customHeight="false" outlineLevel="0" collapsed="false">
      <c r="A283" s="131" t="s">
        <v>2081</v>
      </c>
      <c r="B283" s="131"/>
      <c r="C283" s="122" t="s">
        <v>2082</v>
      </c>
      <c r="D283" s="132" t="n">
        <v>4570.4</v>
      </c>
      <c r="E283" s="132" t="n">
        <v>6168.3</v>
      </c>
      <c r="H283" s="123" t="n">
        <f aca="false">D283*1.55</f>
        <v>7084.12</v>
      </c>
      <c r="I283" s="123" t="n">
        <f aca="false">E283*1.55</f>
        <v>9560.865</v>
      </c>
      <c r="L283" s="123" t="n">
        <f aca="false">H283*1.3106</f>
        <v>9284.447672</v>
      </c>
      <c r="M283" s="123" t="n">
        <f aca="false">I283*1.3106</f>
        <v>12530.469669</v>
      </c>
      <c r="P283" s="123" t="n">
        <f aca="false">L283*1.2209</f>
        <v>11335.3821627448</v>
      </c>
      <c r="Q283" s="123" t="n">
        <f aca="false">M283*1.2209</f>
        <v>15298.4504188821</v>
      </c>
      <c r="S283" s="1" t="n">
        <f aca="false">P283+Q283-L283-M283</f>
        <v>4818.9152406269</v>
      </c>
      <c r="T283" s="0" t="n">
        <v>22.09</v>
      </c>
    </row>
    <row r="284" customFormat="false" ht="13.8" hidden="false" customHeight="false" outlineLevel="0" collapsed="false">
      <c r="A284" s="131" t="s">
        <v>2083</v>
      </c>
      <c r="B284" s="131"/>
      <c r="C284" s="122" t="s">
        <v>2084</v>
      </c>
      <c r="D284" s="132" t="n">
        <v>3999.1</v>
      </c>
      <c r="E284" s="132" t="n">
        <v>5398.35</v>
      </c>
      <c r="H284" s="123" t="n">
        <f aca="false">D284*1.55</f>
        <v>6198.605</v>
      </c>
      <c r="I284" s="123" t="n">
        <f aca="false">E284*1.55</f>
        <v>8367.4425</v>
      </c>
      <c r="L284" s="123" t="n">
        <f aca="false">H284*1.3106</f>
        <v>8123.891713</v>
      </c>
      <c r="M284" s="123" t="n">
        <f aca="false">I284*1.3106</f>
        <v>10966.3701405</v>
      </c>
      <c r="P284" s="123" t="n">
        <f aca="false">L284*1.2209</f>
        <v>9918.4593924017</v>
      </c>
      <c r="Q284" s="123" t="n">
        <f aca="false">M284*1.2209</f>
        <v>13388.8413045365</v>
      </c>
      <c r="S284" s="1" t="n">
        <f aca="false">P284+Q284-L284-M284</f>
        <v>4217.03884343815</v>
      </c>
      <c r="T284" s="0" t="n">
        <v>22.09</v>
      </c>
    </row>
    <row r="285" customFormat="false" ht="13.8" hidden="false" customHeight="false" outlineLevel="0" collapsed="false">
      <c r="A285" s="131" t="s">
        <v>2085</v>
      </c>
      <c r="B285" s="131"/>
      <c r="C285" s="122" t="s">
        <v>2086</v>
      </c>
      <c r="D285" s="132" t="n">
        <v>2095.25</v>
      </c>
      <c r="E285" s="132" t="n">
        <v>2827.5</v>
      </c>
      <c r="H285" s="123" t="n">
        <f aca="false">D285*1.55</f>
        <v>3247.6375</v>
      </c>
      <c r="I285" s="123" t="n">
        <f aca="false">E285*1.55</f>
        <v>4382.625</v>
      </c>
      <c r="L285" s="123" t="n">
        <f aca="false">H285*1.3106</f>
        <v>4256.3537075</v>
      </c>
      <c r="M285" s="123" t="n">
        <f aca="false">I285*1.3106</f>
        <v>5743.868325</v>
      </c>
      <c r="P285" s="123" t="n">
        <f aca="false">L285*1.2209</f>
        <v>5196.58224148675</v>
      </c>
      <c r="Q285" s="123" t="n">
        <f aca="false">M285*1.2209</f>
        <v>7012.6888379925</v>
      </c>
      <c r="S285" s="1" t="n">
        <f aca="false">P285+Q285-L285-M285</f>
        <v>2209.04904697925</v>
      </c>
      <c r="T285" s="0" t="n">
        <v>22.09</v>
      </c>
    </row>
    <row r="286" customFormat="false" ht="13.8" hidden="false" customHeight="false" outlineLevel="0" collapsed="false">
      <c r="A286" s="131" t="s">
        <v>2087</v>
      </c>
      <c r="B286" s="131"/>
      <c r="C286" s="122" t="s">
        <v>2088</v>
      </c>
      <c r="D286" s="132" t="n">
        <v>759.8</v>
      </c>
      <c r="E286" s="132" t="n">
        <v>1026.6</v>
      </c>
      <c r="H286" s="123" t="n">
        <f aca="false">D286*1.55</f>
        <v>1177.69</v>
      </c>
      <c r="I286" s="123" t="n">
        <f aca="false">E286*1.55</f>
        <v>1591.23</v>
      </c>
      <c r="L286" s="123" t="n">
        <f aca="false">H286*1.3106</f>
        <v>1543.480514</v>
      </c>
      <c r="M286" s="123" t="n">
        <f aca="false">I286*1.3106</f>
        <v>2085.466038</v>
      </c>
      <c r="P286" s="123" t="n">
        <f aca="false">L286*1.2209</f>
        <v>1884.4353595426</v>
      </c>
      <c r="Q286" s="123" t="n">
        <f aca="false">M286*1.2209</f>
        <v>2546.1454857942</v>
      </c>
      <c r="S286" s="1" t="n">
        <f aca="false">P286+Q286-L286-M286</f>
        <v>801.634293336801</v>
      </c>
      <c r="T286" s="0" t="n">
        <v>22.09</v>
      </c>
    </row>
    <row r="287" customFormat="false" ht="13.8" hidden="false" customHeight="false" outlineLevel="0" collapsed="false">
      <c r="A287" s="133" t="s">
        <v>1578</v>
      </c>
      <c r="B287" s="133"/>
      <c r="C287" s="134" t="s">
        <v>1823</v>
      </c>
      <c r="D287" s="93" t="s">
        <v>1594</v>
      </c>
      <c r="E287" s="93" t="s">
        <v>43</v>
      </c>
      <c r="H287" s="93" t="s">
        <v>1594</v>
      </c>
      <c r="I287" s="93" t="s">
        <v>43</v>
      </c>
      <c r="L287" s="93" t="s">
        <v>1594</v>
      </c>
      <c r="M287" s="93" t="s">
        <v>43</v>
      </c>
      <c r="P287" s="93" t="s">
        <v>1594</v>
      </c>
      <c r="Q287" s="93" t="s">
        <v>43</v>
      </c>
      <c r="S287" s="1"/>
    </row>
    <row r="288" customFormat="false" ht="13.8" hidden="false" customHeight="false" outlineLevel="0" collapsed="false">
      <c r="A288" s="131" t="s">
        <v>2089</v>
      </c>
      <c r="B288" s="131"/>
      <c r="C288" s="122" t="s">
        <v>2090</v>
      </c>
      <c r="D288" s="132" t="n">
        <v>4379</v>
      </c>
      <c r="E288" s="132" t="n">
        <v>5911.65</v>
      </c>
      <c r="H288" s="123" t="n">
        <f aca="false">D288*1.55</f>
        <v>6787.45</v>
      </c>
      <c r="I288" s="123" t="n">
        <f aca="false">E288*1.55</f>
        <v>9163.0575</v>
      </c>
      <c r="L288" s="123" t="n">
        <f aca="false">H288*1.3106</f>
        <v>8895.63197</v>
      </c>
      <c r="M288" s="123" t="n">
        <f aca="false">I288*1.3106</f>
        <v>12009.1031595</v>
      </c>
      <c r="P288" s="123" t="n">
        <f aca="false">L288*1.2209</f>
        <v>10860.677072173</v>
      </c>
      <c r="Q288" s="123" t="n">
        <f aca="false">M288*1.2209</f>
        <v>14661.9140474336</v>
      </c>
      <c r="S288" s="1" t="n">
        <f aca="false">P288+Q288-L288-M288</f>
        <v>4617.85599010655</v>
      </c>
      <c r="T288" s="0" t="n">
        <v>22.09</v>
      </c>
    </row>
    <row r="289" customFormat="false" ht="13.8" hidden="false" customHeight="false" outlineLevel="0" collapsed="false">
      <c r="A289" s="131" t="s">
        <v>2091</v>
      </c>
      <c r="B289" s="131"/>
      <c r="C289" s="122" t="s">
        <v>2092</v>
      </c>
      <c r="D289" s="132" t="n">
        <v>3810.6</v>
      </c>
      <c r="E289" s="132" t="n">
        <v>5141.7</v>
      </c>
      <c r="H289" s="123" t="n">
        <f aca="false">D289*1.55</f>
        <v>5906.43</v>
      </c>
      <c r="I289" s="123" t="n">
        <f aca="false">E289*1.55</f>
        <v>7969.635</v>
      </c>
      <c r="L289" s="123" t="n">
        <f aca="false">H289*1.3106</f>
        <v>7740.967158</v>
      </c>
      <c r="M289" s="123" t="n">
        <f aca="false">I289*1.3106</f>
        <v>10445.003631</v>
      </c>
      <c r="P289" s="123" t="n">
        <f aca="false">L289*1.2209</f>
        <v>9450.9468032022</v>
      </c>
      <c r="Q289" s="123" t="n">
        <f aca="false">M289*1.2209</f>
        <v>12752.3049330879</v>
      </c>
      <c r="S289" s="1" t="n">
        <f aca="false">P289+Q289-L289-M289</f>
        <v>4017.2809472901</v>
      </c>
      <c r="T289" s="0" t="n">
        <v>22.09</v>
      </c>
    </row>
    <row r="290" customFormat="false" ht="13.8" hidden="false" customHeight="false" outlineLevel="0" collapsed="false">
      <c r="A290" s="131" t="s">
        <v>2093</v>
      </c>
      <c r="B290" s="131"/>
      <c r="C290" s="122" t="s">
        <v>2094</v>
      </c>
      <c r="D290" s="132" t="n">
        <v>5141.7</v>
      </c>
      <c r="E290" s="132" t="n">
        <v>7711.1</v>
      </c>
      <c r="H290" s="123" t="n">
        <f aca="false">D290*1.55</f>
        <v>7969.635</v>
      </c>
      <c r="I290" s="123" t="n">
        <f aca="false">E290*1.55</f>
        <v>11952.205</v>
      </c>
      <c r="L290" s="123" t="n">
        <f aca="false">H290*1.3106</f>
        <v>10445.003631</v>
      </c>
      <c r="M290" s="123" t="n">
        <f aca="false">I290*1.3106</f>
        <v>15664.559873</v>
      </c>
      <c r="P290" s="123" t="n">
        <f aca="false">L290*1.2209</f>
        <v>12752.3049330879</v>
      </c>
      <c r="Q290" s="123" t="n">
        <f aca="false">M290*1.2209</f>
        <v>19124.8611489457</v>
      </c>
      <c r="S290" s="1" t="n">
        <f aca="false">P290+Q290-L290-M290</f>
        <v>5767.6025780336</v>
      </c>
      <c r="T290" s="0" t="n">
        <v>22.09</v>
      </c>
    </row>
    <row r="291" customFormat="false" ht="13.8" hidden="false" customHeight="false" outlineLevel="0" collapsed="false">
      <c r="A291" s="131" t="s">
        <v>2095</v>
      </c>
      <c r="B291" s="131"/>
      <c r="C291" s="122" t="s">
        <v>2096</v>
      </c>
      <c r="D291" s="132" t="n">
        <v>1332.55</v>
      </c>
      <c r="E291" s="132" t="n">
        <v>1798</v>
      </c>
      <c r="H291" s="123" t="n">
        <f aca="false">D291*1.55</f>
        <v>2065.4525</v>
      </c>
      <c r="I291" s="123" t="n">
        <f aca="false">E291*1.55</f>
        <v>2786.9</v>
      </c>
      <c r="L291" s="123" t="n">
        <f aca="false">H291*1.3106</f>
        <v>2706.9820465</v>
      </c>
      <c r="M291" s="123" t="n">
        <f aca="false">I291*1.3106</f>
        <v>3652.51114</v>
      </c>
      <c r="P291" s="123" t="n">
        <f aca="false">L291*1.2209</f>
        <v>3304.95438057185</v>
      </c>
      <c r="Q291" s="123" t="n">
        <f aca="false">M291*1.2209</f>
        <v>4459.350850826</v>
      </c>
      <c r="S291" s="1" t="n">
        <f aca="false">P291+Q291-L291-M291</f>
        <v>1404.81204489785</v>
      </c>
      <c r="T291" s="0" t="n">
        <v>22.09</v>
      </c>
    </row>
    <row r="292" customFormat="false" ht="13.8" hidden="false" customHeight="false" outlineLevel="0" collapsed="false">
      <c r="A292" s="131" t="s">
        <v>2097</v>
      </c>
      <c r="B292" s="131"/>
      <c r="C292" s="122" t="s">
        <v>2098</v>
      </c>
      <c r="D292" s="132" t="n">
        <v>5140.25</v>
      </c>
      <c r="E292" s="132" t="n">
        <v>6938.25</v>
      </c>
      <c r="H292" s="123" t="n">
        <f aca="false">D292*1.55</f>
        <v>7967.3875</v>
      </c>
      <c r="I292" s="123" t="n">
        <f aca="false">E292*1.55</f>
        <v>10754.2875</v>
      </c>
      <c r="L292" s="123" t="n">
        <f aca="false">H292*1.3106</f>
        <v>10442.0580575</v>
      </c>
      <c r="M292" s="123" t="n">
        <f aca="false">I292*1.3106</f>
        <v>14094.5691975</v>
      </c>
      <c r="P292" s="123" t="n">
        <f aca="false">L292*1.2209</f>
        <v>12748.7086824018</v>
      </c>
      <c r="Q292" s="123" t="n">
        <f aca="false">M292*1.2209</f>
        <v>17208.0595332278</v>
      </c>
      <c r="S292" s="1" t="n">
        <f aca="false">P292+Q292-L292-M292</f>
        <v>5420.14096062951</v>
      </c>
      <c r="T292" s="0" t="n">
        <v>22.09</v>
      </c>
    </row>
    <row r="293" customFormat="false" ht="13.8" hidden="false" customHeight="false" outlineLevel="0" collapsed="false">
      <c r="A293" s="131" t="s">
        <v>2099</v>
      </c>
      <c r="B293" s="131"/>
      <c r="C293" s="122" t="s">
        <v>2100</v>
      </c>
      <c r="D293" s="132" t="n">
        <v>12374.3</v>
      </c>
      <c r="E293" s="132" t="n">
        <v>16711.25</v>
      </c>
      <c r="H293" s="123" t="n">
        <f aca="false">D293*1.55</f>
        <v>19180.165</v>
      </c>
      <c r="I293" s="123" t="n">
        <f aca="false">E293*1.55</f>
        <v>25902.4375</v>
      </c>
      <c r="L293" s="123" t="n">
        <f aca="false">H293*1.3106</f>
        <v>25137.524249</v>
      </c>
      <c r="M293" s="123" t="n">
        <f aca="false">I293*1.3106</f>
        <v>33947.7345875</v>
      </c>
      <c r="P293" s="123" t="n">
        <f aca="false">L293*1.2209</f>
        <v>30690.4033556041</v>
      </c>
      <c r="Q293" s="123" t="n">
        <f aca="false">M293*1.2209</f>
        <v>41446.7891578788</v>
      </c>
      <c r="S293" s="1" t="n">
        <f aca="false">P293+Q293-L293-M293</f>
        <v>13051.9336769829</v>
      </c>
      <c r="T293" s="0" t="n">
        <v>22.09</v>
      </c>
    </row>
    <row r="294" customFormat="false" ht="13.8" hidden="false" customHeight="false" outlineLevel="0" collapsed="false">
      <c r="A294" s="131" t="s">
        <v>2101</v>
      </c>
      <c r="B294" s="131"/>
      <c r="C294" s="122" t="s">
        <v>2102</v>
      </c>
      <c r="D294" s="132" t="n">
        <v>1798</v>
      </c>
      <c r="E294" s="132" t="n">
        <v>2701.35</v>
      </c>
      <c r="H294" s="123" t="n">
        <f aca="false">D294*1.55</f>
        <v>2786.9</v>
      </c>
      <c r="I294" s="123" t="n">
        <f aca="false">E294*1.55</f>
        <v>4187.0925</v>
      </c>
      <c r="L294" s="123" t="n">
        <f aca="false">H294*1.3106</f>
        <v>3652.51114</v>
      </c>
      <c r="M294" s="123" t="n">
        <f aca="false">I294*1.3106</f>
        <v>5487.6034305</v>
      </c>
      <c r="P294" s="123" t="n">
        <f aca="false">L294*1.2209</f>
        <v>4459.350850826</v>
      </c>
      <c r="Q294" s="123" t="n">
        <f aca="false">M294*1.2209</f>
        <v>6699.81502829745</v>
      </c>
      <c r="S294" s="1" t="n">
        <f aca="false">P294+Q294-L294-M294</f>
        <v>2019.05130862345</v>
      </c>
      <c r="T294" s="0" t="n">
        <v>22.09</v>
      </c>
    </row>
    <row r="295" customFormat="false" ht="13.8" hidden="false" customHeight="false" outlineLevel="0" collapsed="false">
      <c r="A295" s="131" t="s">
        <v>2103</v>
      </c>
      <c r="B295" s="131"/>
      <c r="C295" s="122" t="s">
        <v>2104</v>
      </c>
      <c r="D295" s="132" t="n">
        <v>5315.7</v>
      </c>
      <c r="E295" s="132" t="n">
        <v>7966.3</v>
      </c>
      <c r="H295" s="123" t="n">
        <f aca="false">D295*1.55</f>
        <v>8239.335</v>
      </c>
      <c r="I295" s="123" t="n">
        <f aca="false">E295*1.55</f>
        <v>12347.765</v>
      </c>
      <c r="L295" s="123" t="n">
        <f aca="false">H295*1.3106</f>
        <v>10798.472451</v>
      </c>
      <c r="M295" s="123" t="n">
        <f aca="false">I295*1.3106</f>
        <v>16182.980809</v>
      </c>
      <c r="P295" s="123" t="n">
        <f aca="false">L295*1.2209</f>
        <v>13183.8550154259</v>
      </c>
      <c r="Q295" s="123" t="n">
        <f aca="false">M295*1.2209</f>
        <v>19757.8012697081</v>
      </c>
      <c r="S295" s="1" t="n">
        <f aca="false">P295+Q295-L295-M295</f>
        <v>5960.203025134</v>
      </c>
      <c r="T295" s="0" t="n">
        <v>22.09</v>
      </c>
    </row>
    <row r="296" customFormat="false" ht="22.35" hidden="false" customHeight="false" outlineLevel="0" collapsed="false">
      <c r="A296" s="121" t="s">
        <v>2105</v>
      </c>
      <c r="B296" s="121"/>
      <c r="C296" s="122" t="s">
        <v>2106</v>
      </c>
      <c r="D296" s="132" t="n">
        <v>2508</v>
      </c>
      <c r="E296" s="132" t="n">
        <v>3429.25</v>
      </c>
      <c r="H296" s="123" t="n">
        <f aca="false">D296*1.55</f>
        <v>3887.4</v>
      </c>
      <c r="I296" s="123" t="n">
        <f aca="false">E296*1.55</f>
        <v>5315.3375</v>
      </c>
      <c r="L296" s="123" t="n">
        <f aca="false">H296*1.3106</f>
        <v>5094.82644</v>
      </c>
      <c r="M296" s="123" t="n">
        <f aca="false">I296*1.3106</f>
        <v>6966.2813275</v>
      </c>
      <c r="P296" s="123" t="n">
        <f aca="false">L296*1.2209</f>
        <v>6220.273600596</v>
      </c>
      <c r="Q296" s="123" t="n">
        <f aca="false">M296*1.2209</f>
        <v>8505.13287274475</v>
      </c>
      <c r="S296" s="1" t="n">
        <f aca="false">P296+Q296-L296-M296</f>
        <v>2664.29870584075</v>
      </c>
      <c r="T296" s="0" t="n">
        <v>22.09</v>
      </c>
    </row>
    <row r="297" customFormat="false" ht="13.8" hidden="false" customHeight="false" outlineLevel="0" collapsed="false">
      <c r="A297" s="133" t="s">
        <v>1578</v>
      </c>
      <c r="B297" s="133"/>
      <c r="C297" s="134" t="s">
        <v>2107</v>
      </c>
      <c r="D297" s="93" t="s">
        <v>1594</v>
      </c>
      <c r="E297" s="93" t="s">
        <v>43</v>
      </c>
      <c r="H297" s="93" t="s">
        <v>1594</v>
      </c>
      <c r="I297" s="93" t="s">
        <v>43</v>
      </c>
      <c r="L297" s="93" t="s">
        <v>1594</v>
      </c>
      <c r="M297" s="93" t="s">
        <v>43</v>
      </c>
      <c r="P297" s="93" t="s">
        <v>1594</v>
      </c>
      <c r="Q297" s="93" t="s">
        <v>43</v>
      </c>
      <c r="S297" s="1"/>
    </row>
    <row r="298" customFormat="false" ht="13.8" hidden="false" customHeight="false" outlineLevel="0" collapsed="false">
      <c r="A298" s="131" t="s">
        <v>2108</v>
      </c>
      <c r="B298" s="131"/>
      <c r="C298" s="122" t="s">
        <v>2109</v>
      </c>
      <c r="D298" s="132" t="n">
        <v>954.1</v>
      </c>
      <c r="E298" s="132" t="n">
        <v>1286.15</v>
      </c>
      <c r="H298" s="123" t="n">
        <f aca="false">D298*1.55</f>
        <v>1478.855</v>
      </c>
      <c r="I298" s="123" t="n">
        <f aca="false">E298*1.55</f>
        <v>1993.5325</v>
      </c>
      <c r="L298" s="123" t="n">
        <f aca="false">H298*1.3106</f>
        <v>1938.187363</v>
      </c>
      <c r="M298" s="123" t="n">
        <f aca="false">I298*1.3106</f>
        <v>2612.7236945</v>
      </c>
      <c r="P298" s="123" t="n">
        <f aca="false">L298*1.2209</f>
        <v>2366.3329514867</v>
      </c>
      <c r="Q298" s="123" t="n">
        <f aca="false">M298*1.2209</f>
        <v>3189.87435861505</v>
      </c>
      <c r="S298" s="1" t="n">
        <f aca="false">P298+Q298-L298-M298</f>
        <v>1005.29625260175</v>
      </c>
      <c r="T298" s="0" t="n">
        <v>22.09</v>
      </c>
    </row>
    <row r="299" customFormat="false" ht="13.8" hidden="false" customHeight="false" outlineLevel="0" collapsed="false">
      <c r="A299" s="133" t="s">
        <v>1578</v>
      </c>
      <c r="B299" s="133"/>
      <c r="C299" s="134" t="s">
        <v>1961</v>
      </c>
      <c r="D299" s="93" t="s">
        <v>1594</v>
      </c>
      <c r="E299" s="93" t="s">
        <v>43</v>
      </c>
      <c r="H299" s="93" t="s">
        <v>1594</v>
      </c>
      <c r="I299" s="93" t="s">
        <v>43</v>
      </c>
      <c r="L299" s="93" t="s">
        <v>1594</v>
      </c>
      <c r="M299" s="93" t="s">
        <v>43</v>
      </c>
      <c r="P299" s="93" t="s">
        <v>1594</v>
      </c>
      <c r="Q299" s="93" t="s">
        <v>43</v>
      </c>
      <c r="S299" s="1"/>
    </row>
    <row r="300" customFormat="false" ht="13.8" hidden="false" customHeight="false" outlineLevel="0" collapsed="false">
      <c r="A300" s="131" t="s">
        <v>2110</v>
      </c>
      <c r="B300" s="131" t="n">
        <v>700704</v>
      </c>
      <c r="C300" s="122" t="s">
        <v>2111</v>
      </c>
      <c r="D300" s="132" t="n">
        <v>954.1</v>
      </c>
      <c r="E300" s="132" t="n">
        <v>1286.15</v>
      </c>
      <c r="H300" s="123" t="n">
        <f aca="false">D300*1.55</f>
        <v>1478.855</v>
      </c>
      <c r="I300" s="123" t="n">
        <f aca="false">E300*1.55</f>
        <v>1993.5325</v>
      </c>
      <c r="L300" s="123" t="n">
        <f aca="false">H300*1.3106</f>
        <v>1938.187363</v>
      </c>
      <c r="M300" s="123" t="n">
        <f aca="false">I300*1.3106</f>
        <v>2612.7236945</v>
      </c>
      <c r="P300" s="123" t="n">
        <f aca="false">L300*1.2209</f>
        <v>2366.3329514867</v>
      </c>
      <c r="Q300" s="123" t="n">
        <f aca="false">M300*1.2209</f>
        <v>3189.87435861505</v>
      </c>
      <c r="S300" s="1" t="n">
        <f aca="false">P300+Q300-L300-M300</f>
        <v>1005.29625260175</v>
      </c>
      <c r="T300" s="0" t="n">
        <v>22.09</v>
      </c>
    </row>
    <row r="301" customFormat="false" ht="13.8" hidden="false" customHeight="false" outlineLevel="0" collapsed="false">
      <c r="A301" s="131" t="s">
        <v>2112</v>
      </c>
      <c r="B301" s="131"/>
      <c r="C301" s="122" t="s">
        <v>2113</v>
      </c>
      <c r="D301" s="132" t="n">
        <v>4602.3</v>
      </c>
      <c r="E301" s="132" t="n">
        <v>6426.4</v>
      </c>
      <c r="H301" s="123" t="n">
        <f aca="false">D301*1.55</f>
        <v>7133.565</v>
      </c>
      <c r="I301" s="123" t="n">
        <f aca="false">E301*1.55</f>
        <v>9960.92</v>
      </c>
      <c r="L301" s="123" t="n">
        <f aca="false">H301*1.3106</f>
        <v>9349.250289</v>
      </c>
      <c r="M301" s="123" t="n">
        <f aca="false">I301*1.3106</f>
        <v>13054.781752</v>
      </c>
      <c r="P301" s="123" t="n">
        <f aca="false">L301*1.2209</f>
        <v>11414.4996778401</v>
      </c>
      <c r="Q301" s="123" t="n">
        <f aca="false">M301*1.2209</f>
        <v>15938.5830410168</v>
      </c>
      <c r="S301" s="1" t="n">
        <f aca="false">P301+Q301-L301-M301</f>
        <v>4949.0506778569</v>
      </c>
      <c r="T301" s="0" t="n">
        <v>22.09</v>
      </c>
    </row>
    <row r="302" customFormat="false" ht="13.8" hidden="false" customHeight="false" outlineLevel="0" collapsed="false">
      <c r="A302" s="131" t="s">
        <v>2114</v>
      </c>
      <c r="B302" s="131"/>
      <c r="C302" s="122" t="s">
        <v>2115</v>
      </c>
      <c r="D302" s="132" t="n">
        <v>1141.15</v>
      </c>
      <c r="E302" s="132" t="n">
        <v>1542.8</v>
      </c>
      <c r="H302" s="123" t="n">
        <f aca="false">D302*1.55</f>
        <v>1768.7825</v>
      </c>
      <c r="I302" s="123" t="n">
        <f aca="false">E302*1.55</f>
        <v>2391.34</v>
      </c>
      <c r="L302" s="123" t="n">
        <f aca="false">H302*1.3106</f>
        <v>2318.1663445</v>
      </c>
      <c r="M302" s="123" t="n">
        <f aca="false">I302*1.3106</f>
        <v>3134.090204</v>
      </c>
      <c r="P302" s="123" t="n">
        <f aca="false">L302*1.2209</f>
        <v>2830.24929000005</v>
      </c>
      <c r="Q302" s="123" t="n">
        <f aca="false">M302*1.2209</f>
        <v>3826.4107300636</v>
      </c>
      <c r="S302" s="1" t="n">
        <f aca="false">P302+Q302-L302-M302</f>
        <v>1204.40347156365</v>
      </c>
      <c r="T302" s="0" t="n">
        <v>22.09</v>
      </c>
    </row>
    <row r="303" customFormat="false" ht="13.8" hidden="false" customHeight="false" outlineLevel="0" collapsed="false">
      <c r="A303" s="131" t="s">
        <v>2116</v>
      </c>
      <c r="B303" s="131"/>
      <c r="C303" s="122" t="s">
        <v>2117</v>
      </c>
      <c r="D303" s="132" t="n">
        <v>759.8</v>
      </c>
      <c r="E303" s="132" t="n">
        <v>1026.6</v>
      </c>
      <c r="H303" s="123" t="n">
        <f aca="false">D303*1.55</f>
        <v>1177.69</v>
      </c>
      <c r="I303" s="123" t="n">
        <f aca="false">E303*1.55</f>
        <v>1591.23</v>
      </c>
      <c r="L303" s="123" t="n">
        <f aca="false">H303*1.3106</f>
        <v>1543.480514</v>
      </c>
      <c r="M303" s="123" t="n">
        <f aca="false">I303*1.3106</f>
        <v>2085.466038</v>
      </c>
      <c r="P303" s="123" t="n">
        <f aca="false">L303*1.2209</f>
        <v>1884.4353595426</v>
      </c>
      <c r="Q303" s="123" t="n">
        <f aca="false">M303*1.2209</f>
        <v>2546.1454857942</v>
      </c>
      <c r="S303" s="1" t="n">
        <f aca="false">P303+Q303-L303-M303</f>
        <v>801.634293336801</v>
      </c>
      <c r="T303" s="0" t="n">
        <v>22.09</v>
      </c>
    </row>
    <row r="304" customFormat="false" ht="13.8" hidden="false" customHeight="false" outlineLevel="0" collapsed="false">
      <c r="A304" s="131" t="s">
        <v>2118</v>
      </c>
      <c r="B304" s="131" t="n">
        <v>700702</v>
      </c>
      <c r="C304" s="122" t="s">
        <v>2119</v>
      </c>
      <c r="D304" s="132" t="n">
        <v>1141.15</v>
      </c>
      <c r="E304" s="132" t="n">
        <v>1542.8</v>
      </c>
      <c r="H304" s="123" t="n">
        <f aca="false">D304*1.55</f>
        <v>1768.7825</v>
      </c>
      <c r="I304" s="123" t="n">
        <f aca="false">E304*1.55</f>
        <v>2391.34</v>
      </c>
      <c r="L304" s="123" t="n">
        <f aca="false">H304*1.3106</f>
        <v>2318.1663445</v>
      </c>
      <c r="M304" s="123" t="n">
        <f aca="false">I304*1.3106</f>
        <v>3134.090204</v>
      </c>
      <c r="P304" s="123" t="n">
        <f aca="false">L304*1.2209</f>
        <v>2830.24929000005</v>
      </c>
      <c r="Q304" s="123" t="n">
        <f aca="false">M304*1.2209</f>
        <v>3826.4107300636</v>
      </c>
      <c r="S304" s="1" t="n">
        <f aca="false">P304+Q304-L304-M304</f>
        <v>1204.40347156365</v>
      </c>
      <c r="T304" s="0" t="n">
        <v>22.09</v>
      </c>
    </row>
    <row r="305" customFormat="false" ht="13.8" hidden="false" customHeight="false" outlineLevel="0" collapsed="false">
      <c r="A305" s="133" t="s">
        <v>1578</v>
      </c>
      <c r="B305" s="133"/>
      <c r="C305" s="134" t="s">
        <v>2120</v>
      </c>
      <c r="D305" s="93" t="s">
        <v>1594</v>
      </c>
      <c r="E305" s="93" t="s">
        <v>43</v>
      </c>
      <c r="H305" s="93" t="s">
        <v>1594</v>
      </c>
      <c r="I305" s="93" t="s">
        <v>43</v>
      </c>
      <c r="L305" s="93" t="s">
        <v>1594</v>
      </c>
      <c r="M305" s="93" t="s">
        <v>43</v>
      </c>
      <c r="P305" s="93" t="s">
        <v>1594</v>
      </c>
      <c r="Q305" s="93" t="s">
        <v>43</v>
      </c>
      <c r="S305" s="1"/>
    </row>
    <row r="306" customFormat="false" ht="13.8" hidden="false" customHeight="false" outlineLevel="0" collapsed="false">
      <c r="A306" s="131" t="s">
        <v>2121</v>
      </c>
      <c r="B306" s="131"/>
      <c r="C306" s="122" t="s">
        <v>2122</v>
      </c>
      <c r="D306" s="132" t="n">
        <v>1903.85</v>
      </c>
      <c r="E306" s="132" t="n">
        <v>2570.85</v>
      </c>
      <c r="H306" s="123" t="n">
        <f aca="false">D306*1.55</f>
        <v>2950.9675</v>
      </c>
      <c r="I306" s="123" t="n">
        <f aca="false">E306*1.55</f>
        <v>3984.8175</v>
      </c>
      <c r="L306" s="123" t="n">
        <f aca="false">H306*1.3106</f>
        <v>3867.5380055</v>
      </c>
      <c r="M306" s="123" t="n">
        <f aca="false">I306*1.3106</f>
        <v>5222.5018155</v>
      </c>
      <c r="P306" s="123" t="n">
        <f aca="false">L306*1.2209</f>
        <v>4721.87715091495</v>
      </c>
      <c r="Q306" s="123" t="n">
        <f aca="false">M306*1.2209</f>
        <v>6376.15246654395</v>
      </c>
      <c r="S306" s="1" t="n">
        <f aca="false">P306+Q306-L306-M306</f>
        <v>2007.9897964589</v>
      </c>
      <c r="T306" s="0" t="n">
        <v>22.09</v>
      </c>
    </row>
    <row r="307" customFormat="false" ht="13.8" hidden="false" customHeight="false" outlineLevel="0" collapsed="false">
      <c r="A307" s="131" t="s">
        <v>2123</v>
      </c>
      <c r="B307" s="131"/>
      <c r="C307" s="122" t="s">
        <v>2124</v>
      </c>
      <c r="D307" s="132" t="n">
        <v>1903.85</v>
      </c>
      <c r="E307" s="132" t="n">
        <v>2570.85</v>
      </c>
      <c r="H307" s="123" t="n">
        <f aca="false">D307*1.55</f>
        <v>2950.9675</v>
      </c>
      <c r="I307" s="123" t="n">
        <f aca="false">E307*1.55</f>
        <v>3984.8175</v>
      </c>
      <c r="L307" s="123" t="n">
        <f aca="false">H307*1.3106</f>
        <v>3867.5380055</v>
      </c>
      <c r="M307" s="123" t="n">
        <f aca="false">I307*1.3106</f>
        <v>5222.5018155</v>
      </c>
      <c r="P307" s="123" t="n">
        <f aca="false">L307*1.2209</f>
        <v>4721.87715091495</v>
      </c>
      <c r="Q307" s="123" t="n">
        <f aca="false">M307*1.2209</f>
        <v>6376.15246654395</v>
      </c>
      <c r="S307" s="1" t="n">
        <f aca="false">P307+Q307-L307-M307</f>
        <v>2007.9897964589</v>
      </c>
      <c r="T307" s="0" t="n">
        <v>22.09</v>
      </c>
    </row>
    <row r="308" customFormat="false" ht="13.8" hidden="false" customHeight="false" outlineLevel="0" collapsed="false">
      <c r="A308" s="133" t="s">
        <v>1578</v>
      </c>
      <c r="B308" s="133"/>
      <c r="C308" s="134" t="s">
        <v>1945</v>
      </c>
      <c r="D308" s="93" t="s">
        <v>1594</v>
      </c>
      <c r="E308" s="93" t="s">
        <v>43</v>
      </c>
      <c r="H308" s="93" t="s">
        <v>1594</v>
      </c>
      <c r="I308" s="93" t="s">
        <v>43</v>
      </c>
      <c r="L308" s="93" t="s">
        <v>1594</v>
      </c>
      <c r="M308" s="93" t="s">
        <v>43</v>
      </c>
      <c r="P308" s="93" t="s">
        <v>1594</v>
      </c>
      <c r="Q308" s="93" t="s">
        <v>43</v>
      </c>
      <c r="S308" s="1"/>
    </row>
    <row r="309" customFormat="false" ht="13.8" hidden="false" customHeight="false" outlineLevel="0" collapsed="false">
      <c r="A309" s="131" t="s">
        <v>2125</v>
      </c>
      <c r="B309" s="131"/>
      <c r="C309" s="122" t="s">
        <v>2126</v>
      </c>
      <c r="D309" s="132" t="n">
        <v>1428.25</v>
      </c>
      <c r="E309" s="132" t="n">
        <v>1932.85</v>
      </c>
      <c r="H309" s="123" t="n">
        <f aca="false">D309*1.55</f>
        <v>2213.7875</v>
      </c>
      <c r="I309" s="123" t="n">
        <f aca="false">E309*1.55</f>
        <v>2995.9175</v>
      </c>
      <c r="L309" s="123" t="n">
        <f aca="false">H309*1.3106</f>
        <v>2901.3898975</v>
      </c>
      <c r="M309" s="123" t="n">
        <f aca="false">I309*1.3106</f>
        <v>3926.4494755</v>
      </c>
      <c r="P309" s="123" t="n">
        <f aca="false">L309*1.2209</f>
        <v>3542.30692585775</v>
      </c>
      <c r="Q309" s="123" t="n">
        <f aca="false">M309*1.2209</f>
        <v>4793.80216463795</v>
      </c>
      <c r="S309" s="1" t="n">
        <f aca="false">P309+Q309-L309-M309</f>
        <v>1508.2697174957</v>
      </c>
      <c r="T309" s="0" t="n">
        <v>22.09</v>
      </c>
    </row>
    <row r="310" customFormat="false" ht="13.8" hidden="false" customHeight="false" outlineLevel="0" collapsed="false">
      <c r="A310" s="131" t="s">
        <v>2127</v>
      </c>
      <c r="B310" s="131"/>
      <c r="C310" s="122" t="s">
        <v>2128</v>
      </c>
      <c r="D310" s="132" t="n">
        <v>1186.1</v>
      </c>
      <c r="E310" s="132" t="n">
        <v>3217.55</v>
      </c>
      <c r="H310" s="123" t="n">
        <f aca="false">D310*1.55</f>
        <v>1838.455</v>
      </c>
      <c r="I310" s="123" t="n">
        <f aca="false">E310*1.55</f>
        <v>4987.2025</v>
      </c>
      <c r="L310" s="123" t="n">
        <f aca="false">H310*1.3106</f>
        <v>2409.479123</v>
      </c>
      <c r="M310" s="123" t="n">
        <f aca="false">I310*1.3106</f>
        <v>6536.2275965</v>
      </c>
      <c r="P310" s="123" t="n">
        <f aca="false">L310*1.2209</f>
        <v>2941.7330612707</v>
      </c>
      <c r="Q310" s="123" t="n">
        <f aca="false">M310*1.2209</f>
        <v>7980.08027256685</v>
      </c>
      <c r="S310" s="1" t="n">
        <f aca="false">P310+Q310-L310-M310</f>
        <v>1976.10661433755</v>
      </c>
      <c r="T310" s="0" t="n">
        <v>22.09</v>
      </c>
    </row>
    <row r="311" customFormat="false" ht="13.8" hidden="false" customHeight="false" outlineLevel="0" collapsed="false">
      <c r="A311" s="131" t="s">
        <v>2129</v>
      </c>
      <c r="B311" s="131"/>
      <c r="C311" s="122" t="s">
        <v>2130</v>
      </c>
      <c r="D311" s="132" t="n">
        <v>5140.25</v>
      </c>
      <c r="E311" s="135" t="s">
        <v>2131</v>
      </c>
      <c r="H311" s="123" t="n">
        <f aca="false">D311*1.55</f>
        <v>7967.3875</v>
      </c>
      <c r="I311" s="135" t="s">
        <v>2131</v>
      </c>
      <c r="L311" s="123" t="n">
        <f aca="false">H311*1.3106</f>
        <v>10442.0580575</v>
      </c>
      <c r="M311" s="135" t="s">
        <v>2131</v>
      </c>
      <c r="P311" s="123" t="n">
        <f aca="false">L311*1.2209</f>
        <v>12748.7086824018</v>
      </c>
      <c r="Q311" s="135" t="s">
        <v>2131</v>
      </c>
      <c r="S311" s="1"/>
      <c r="T311" s="0" t="n">
        <v>22.09</v>
      </c>
    </row>
    <row r="312" customFormat="false" ht="13.8" hidden="false" customHeight="false" outlineLevel="0" collapsed="false">
      <c r="A312" s="131" t="s">
        <v>2132</v>
      </c>
      <c r="B312" s="131"/>
      <c r="C312" s="122" t="s">
        <v>2133</v>
      </c>
      <c r="D312" s="132" t="n">
        <v>5140.25</v>
      </c>
      <c r="E312" s="135" t="s">
        <v>2134</v>
      </c>
      <c r="H312" s="123" t="n">
        <f aca="false">D312*1.55</f>
        <v>7967.3875</v>
      </c>
      <c r="I312" s="135" t="s">
        <v>2131</v>
      </c>
      <c r="L312" s="123" t="n">
        <f aca="false">H312*1.3106</f>
        <v>10442.0580575</v>
      </c>
      <c r="M312" s="135" t="s">
        <v>2131</v>
      </c>
      <c r="P312" s="123" t="n">
        <f aca="false">L312*1.2209</f>
        <v>12748.7086824018</v>
      </c>
      <c r="Q312" s="135" t="s">
        <v>2131</v>
      </c>
      <c r="S312" s="1"/>
      <c r="T312" s="0" t="n">
        <v>22.09</v>
      </c>
    </row>
    <row r="313" customFormat="false" ht="13.8" hidden="false" customHeight="false" outlineLevel="0" collapsed="false">
      <c r="A313" s="131" t="s">
        <v>2135</v>
      </c>
      <c r="B313" s="131"/>
      <c r="C313" s="122" t="s">
        <v>2136</v>
      </c>
      <c r="D313" s="132" t="n">
        <v>5713</v>
      </c>
      <c r="E313" s="132" t="n">
        <v>0</v>
      </c>
      <c r="H313" s="123" t="n">
        <f aca="false">D313*1.55</f>
        <v>8855.15</v>
      </c>
      <c r="I313" s="123" t="n">
        <f aca="false">E313*1.55</f>
        <v>0</v>
      </c>
      <c r="L313" s="123" t="n">
        <f aca="false">H313*1.3106</f>
        <v>11605.55959</v>
      </c>
      <c r="M313" s="123" t="n">
        <f aca="false">I313*1.3106</f>
        <v>0</v>
      </c>
      <c r="P313" s="123" t="n">
        <f aca="false">L313*1.2209</f>
        <v>14169.227703431</v>
      </c>
      <c r="Q313" s="123" t="n">
        <f aca="false">M313*1.2209</f>
        <v>0</v>
      </c>
      <c r="S313" s="1" t="n">
        <f aca="false">P313+Q313-L313-M313</f>
        <v>2563.668113431</v>
      </c>
      <c r="T313" s="0" t="n">
        <v>22.09</v>
      </c>
    </row>
    <row r="314" customFormat="false" ht="22.35" hidden="false" customHeight="false" outlineLevel="0" collapsed="false">
      <c r="A314" s="131" t="s">
        <v>2137</v>
      </c>
      <c r="B314" s="131"/>
      <c r="C314" s="122" t="s">
        <v>2138</v>
      </c>
      <c r="D314" s="132" t="n">
        <v>6108.85</v>
      </c>
      <c r="E314" s="132" t="n">
        <v>0</v>
      </c>
      <c r="H314" s="123" t="n">
        <f aca="false">D314*1.55</f>
        <v>9468.7175</v>
      </c>
      <c r="I314" s="123" t="n">
        <f aca="false">E314*1.55</f>
        <v>0</v>
      </c>
      <c r="L314" s="123" t="n">
        <f aca="false">H314*1.3106</f>
        <v>12409.7011555</v>
      </c>
      <c r="M314" s="123" t="n">
        <f aca="false">I314*1.3106</f>
        <v>0</v>
      </c>
      <c r="P314" s="123" t="n">
        <f aca="false">L314*1.2209</f>
        <v>15151.00414075</v>
      </c>
      <c r="Q314" s="123" t="n">
        <f aca="false">M314*1.2209</f>
        <v>0</v>
      </c>
      <c r="S314" s="1" t="n">
        <f aca="false">P314+Q314-L314-M314</f>
        <v>2741.30298524995</v>
      </c>
      <c r="T314" s="0" t="n">
        <v>22.09</v>
      </c>
    </row>
    <row r="315" customFormat="false" ht="14.05" hidden="false" customHeight="false" outlineLevel="0" collapsed="false">
      <c r="A315" s="131" t="s">
        <v>2139</v>
      </c>
      <c r="B315" s="131"/>
      <c r="C315" s="136" t="s">
        <v>2140</v>
      </c>
      <c r="D315" s="132" t="n">
        <v>1809.6</v>
      </c>
      <c r="E315" s="132" t="n">
        <v>2440.35</v>
      </c>
      <c r="H315" s="123" t="n">
        <f aca="false">D315*1.55</f>
        <v>2804.88</v>
      </c>
      <c r="I315" s="123" t="n">
        <f aca="false">E315*1.55</f>
        <v>3782.5425</v>
      </c>
      <c r="L315" s="123" t="n">
        <f aca="false">H315*1.3106</f>
        <v>3676.075728</v>
      </c>
      <c r="M315" s="123" t="n">
        <f aca="false">I315*1.3106</f>
        <v>4957.4002005</v>
      </c>
      <c r="P315" s="123" t="n">
        <f aca="false">L315*1.2209</f>
        <v>4488.1208563152</v>
      </c>
      <c r="Q315" s="123" t="n">
        <f aca="false">M315*1.2209</f>
        <v>6052.48990479045</v>
      </c>
      <c r="S315" s="1" t="n">
        <f aca="false">P315+Q315-L315-M315</f>
        <v>1907.13483260565</v>
      </c>
      <c r="T315" s="0" t="n">
        <v>22.09</v>
      </c>
    </row>
    <row r="316" customFormat="false" ht="14.05" hidden="false" customHeight="false" outlineLevel="0" collapsed="false">
      <c r="A316" s="131" t="s">
        <v>2141</v>
      </c>
      <c r="B316" s="131"/>
      <c r="C316" s="136" t="s">
        <v>2142</v>
      </c>
      <c r="D316" s="132" t="n">
        <v>2569.4</v>
      </c>
      <c r="E316" s="132" t="n">
        <v>3469.85</v>
      </c>
      <c r="H316" s="123" t="n">
        <f aca="false">D316*1.55</f>
        <v>3982.57</v>
      </c>
      <c r="I316" s="123" t="n">
        <f aca="false">E316*1.55</f>
        <v>5378.2675</v>
      </c>
      <c r="L316" s="123" t="n">
        <f aca="false">H316*1.3106</f>
        <v>5219.556242</v>
      </c>
      <c r="M316" s="123" t="n">
        <f aca="false">I316*1.3106</f>
        <v>7048.7573855</v>
      </c>
      <c r="P316" s="123" t="n">
        <f aca="false">L316*1.2209</f>
        <v>6372.5562158578</v>
      </c>
      <c r="Q316" s="123" t="n">
        <f aca="false">M316*1.2209</f>
        <v>8605.82789195695</v>
      </c>
      <c r="S316" s="1" t="n">
        <f aca="false">P316+Q316-L316-M316</f>
        <v>2710.07048031475</v>
      </c>
      <c r="T316" s="0" t="n">
        <v>22.09</v>
      </c>
    </row>
    <row r="317" customFormat="false" ht="14.05" hidden="false" customHeight="false" outlineLevel="0" collapsed="false">
      <c r="A317" s="131" t="s">
        <v>2143</v>
      </c>
      <c r="B317" s="131"/>
      <c r="C317" s="136" t="s">
        <v>2144</v>
      </c>
      <c r="D317" s="132" t="n">
        <v>2856.5</v>
      </c>
      <c r="E317" s="132" t="n">
        <v>3855.55</v>
      </c>
      <c r="H317" s="123" t="n">
        <f aca="false">D317*1.55</f>
        <v>4427.575</v>
      </c>
      <c r="I317" s="123" t="n">
        <f aca="false">E317*1.55</f>
        <v>5976.1025</v>
      </c>
      <c r="L317" s="123" t="n">
        <f aca="false">H317*1.3106</f>
        <v>5802.779795</v>
      </c>
      <c r="M317" s="123" t="n">
        <f aca="false">I317*1.3106</f>
        <v>7832.2799365</v>
      </c>
      <c r="P317" s="123" t="n">
        <f aca="false">L317*1.2209</f>
        <v>7084.6138517155</v>
      </c>
      <c r="Q317" s="123" t="n">
        <f aca="false">M317*1.2209</f>
        <v>9562.43057447285</v>
      </c>
      <c r="S317" s="1" t="n">
        <f aca="false">P317+Q317-L317-M317</f>
        <v>3011.98469468835</v>
      </c>
      <c r="T317" s="0" t="n">
        <v>22.09</v>
      </c>
    </row>
    <row r="318" customFormat="false" ht="14.05" hidden="false" customHeight="false" outlineLevel="0" collapsed="false">
      <c r="A318" s="133" t="s">
        <v>1578</v>
      </c>
      <c r="B318" s="133"/>
      <c r="C318" s="134" t="s">
        <v>1950</v>
      </c>
      <c r="D318" s="93" t="s">
        <v>1594</v>
      </c>
      <c r="E318" s="93" t="s">
        <v>43</v>
      </c>
      <c r="H318" s="93" t="s">
        <v>1594</v>
      </c>
      <c r="I318" s="93" t="s">
        <v>43</v>
      </c>
      <c r="L318" s="93" t="s">
        <v>1594</v>
      </c>
      <c r="M318" s="93" t="s">
        <v>43</v>
      </c>
      <c r="P318" s="93" t="s">
        <v>1594</v>
      </c>
      <c r="Q318" s="93" t="s">
        <v>43</v>
      </c>
      <c r="S318" s="1"/>
    </row>
    <row r="319" customFormat="false" ht="14.05" hidden="false" customHeight="false" outlineLevel="0" collapsed="false">
      <c r="A319" s="131" t="s">
        <v>2145</v>
      </c>
      <c r="B319" s="131"/>
      <c r="C319" s="122" t="s">
        <v>2146</v>
      </c>
      <c r="D319" s="132" t="n">
        <v>4831.4</v>
      </c>
      <c r="E319" s="132" t="n">
        <v>6519.2</v>
      </c>
      <c r="H319" s="123" t="n">
        <f aca="false">D319*1.55</f>
        <v>7488.67</v>
      </c>
      <c r="I319" s="123" t="n">
        <f aca="false">E319*1.55</f>
        <v>10104.76</v>
      </c>
      <c r="L319" s="123" t="n">
        <f aca="false">H319*1.3106</f>
        <v>9814.650902</v>
      </c>
      <c r="M319" s="123" t="n">
        <f aca="false">I319*1.3106</f>
        <v>13243.298456</v>
      </c>
      <c r="P319" s="123" t="n">
        <f aca="false">L319*1.2209</f>
        <v>11982.7072862518</v>
      </c>
      <c r="Q319" s="123" t="n">
        <f aca="false">M319*1.2209</f>
        <v>16168.7430849304</v>
      </c>
      <c r="S319" s="1" t="n">
        <f aca="false">P319+Q319-L319-M319</f>
        <v>5093.5010131822</v>
      </c>
      <c r="T319" s="0" t="n">
        <v>22.09</v>
      </c>
    </row>
    <row r="320" customFormat="false" ht="14.05" hidden="false" customHeight="false" outlineLevel="0" collapsed="false">
      <c r="A320" s="131" t="s">
        <v>2147</v>
      </c>
      <c r="B320" s="131"/>
      <c r="C320" s="122" t="s">
        <v>2148</v>
      </c>
      <c r="D320" s="132" t="n">
        <v>1690.7</v>
      </c>
      <c r="E320" s="132" t="n">
        <v>2279.4</v>
      </c>
      <c r="H320" s="123" t="n">
        <f aca="false">D320*1.55</f>
        <v>2620.585</v>
      </c>
      <c r="I320" s="123" t="n">
        <f aca="false">E320*1.55</f>
        <v>3533.07</v>
      </c>
      <c r="L320" s="123" t="n">
        <f aca="false">H320*1.3106</f>
        <v>3434.538701</v>
      </c>
      <c r="M320" s="123" t="n">
        <f aca="false">I320*1.3106</f>
        <v>4630.441542</v>
      </c>
      <c r="P320" s="123" t="n">
        <f aca="false">L320*1.2209</f>
        <v>4193.2283000509</v>
      </c>
      <c r="Q320" s="123" t="n">
        <f aca="false">M320*1.2209</f>
        <v>5653.3060786278</v>
      </c>
      <c r="S320" s="1" t="n">
        <f aca="false">P320+Q320-L320-M320</f>
        <v>1781.5541356787</v>
      </c>
      <c r="T320" s="0" t="n">
        <v>22.09</v>
      </c>
    </row>
    <row r="321" customFormat="false" ht="14.05" hidden="false" customHeight="false" outlineLevel="0" collapsed="false">
      <c r="A321" s="133" t="s">
        <v>1578</v>
      </c>
      <c r="B321" s="133"/>
      <c r="C321" s="134" t="s">
        <v>2149</v>
      </c>
      <c r="D321" s="93" t="s">
        <v>1594</v>
      </c>
      <c r="E321" s="93" t="s">
        <v>43</v>
      </c>
      <c r="H321" s="93" t="s">
        <v>1594</v>
      </c>
      <c r="I321" s="93" t="s">
        <v>43</v>
      </c>
      <c r="L321" s="93" t="s">
        <v>1594</v>
      </c>
      <c r="M321" s="93" t="s">
        <v>43</v>
      </c>
      <c r="P321" s="93" t="s">
        <v>1594</v>
      </c>
      <c r="Q321" s="93" t="s">
        <v>43</v>
      </c>
      <c r="S321" s="1"/>
    </row>
    <row r="322" customFormat="false" ht="14.05" hidden="false" customHeight="false" outlineLevel="0" collapsed="false">
      <c r="A322" s="131" t="s">
        <v>2150</v>
      </c>
      <c r="B322" s="131"/>
      <c r="C322" s="136" t="s">
        <v>2151</v>
      </c>
      <c r="D322" s="132" t="n">
        <v>1141.15</v>
      </c>
      <c r="E322" s="132" t="n">
        <v>1542.8</v>
      </c>
      <c r="H322" s="123" t="n">
        <f aca="false">D322*1.55</f>
        <v>1768.7825</v>
      </c>
      <c r="I322" s="123" t="n">
        <f aca="false">E322*1.55</f>
        <v>2391.34</v>
      </c>
      <c r="L322" s="123" t="n">
        <f aca="false">H322*1.3106</f>
        <v>2318.1663445</v>
      </c>
      <c r="M322" s="123" t="n">
        <f aca="false">I322*1.3106</f>
        <v>3134.090204</v>
      </c>
      <c r="P322" s="123" t="n">
        <f aca="false">L322*1.2209</f>
        <v>2830.24929000005</v>
      </c>
      <c r="Q322" s="123" t="n">
        <f aca="false">M322*1.2209</f>
        <v>3826.4107300636</v>
      </c>
      <c r="S322" s="1" t="n">
        <f aca="false">P322+Q322-L322-M322</f>
        <v>1204.40347156365</v>
      </c>
      <c r="T322" s="0" t="n">
        <v>22.09</v>
      </c>
    </row>
    <row r="323" customFormat="false" ht="14.05" hidden="false" customHeight="false" outlineLevel="0" collapsed="false">
      <c r="A323" s="131" t="s">
        <v>2152</v>
      </c>
      <c r="B323" s="131"/>
      <c r="C323" s="136" t="s">
        <v>2153</v>
      </c>
      <c r="D323" s="132" t="n">
        <v>1616.75</v>
      </c>
      <c r="E323" s="132" t="n">
        <v>2183.7</v>
      </c>
      <c r="H323" s="123" t="n">
        <f aca="false">D323*1.55</f>
        <v>2505.9625</v>
      </c>
      <c r="I323" s="123" t="n">
        <f aca="false">E323*1.55</f>
        <v>3384.735</v>
      </c>
      <c r="L323" s="123" t="n">
        <f aca="false">H323*1.3106</f>
        <v>3284.3144525</v>
      </c>
      <c r="M323" s="123" t="n">
        <f aca="false">I323*1.3106</f>
        <v>4436.033691</v>
      </c>
      <c r="P323" s="123" t="n">
        <f aca="false">L323*1.2209</f>
        <v>4009.81951505725</v>
      </c>
      <c r="Q323" s="123" t="n">
        <f aca="false">M323*1.2209</f>
        <v>5415.9535333419</v>
      </c>
      <c r="S323" s="1" t="n">
        <f aca="false">P323+Q323-L323-M323</f>
        <v>1705.42490489915</v>
      </c>
      <c r="T323" s="0" t="n">
        <v>22.09</v>
      </c>
    </row>
    <row r="324" customFormat="false" ht="14.05" hidden="false" customHeight="false" outlineLevel="0" collapsed="false">
      <c r="A324" s="133" t="s">
        <v>1578</v>
      </c>
      <c r="B324" s="133"/>
      <c r="C324" s="134" t="s">
        <v>2154</v>
      </c>
      <c r="D324" s="93" t="s">
        <v>1594</v>
      </c>
      <c r="E324" s="93" t="s">
        <v>43</v>
      </c>
      <c r="H324" s="93" t="s">
        <v>1594</v>
      </c>
      <c r="I324" s="93" t="s">
        <v>43</v>
      </c>
      <c r="L324" s="93" t="s">
        <v>1594</v>
      </c>
      <c r="M324" s="93" t="s">
        <v>43</v>
      </c>
      <c r="P324" s="93" t="s">
        <v>1594</v>
      </c>
      <c r="Q324" s="93" t="s">
        <v>43</v>
      </c>
      <c r="S324" s="1"/>
    </row>
    <row r="325" customFormat="false" ht="14.05" hidden="false" customHeight="false" outlineLevel="0" collapsed="false">
      <c r="A325" s="131" t="s">
        <v>2155</v>
      </c>
      <c r="B325" s="131"/>
      <c r="C325" s="122" t="s">
        <v>2156</v>
      </c>
      <c r="D325" s="132" t="n">
        <v>3426.35</v>
      </c>
      <c r="E325" s="132" t="n">
        <v>4625.5</v>
      </c>
      <c r="H325" s="123" t="n">
        <f aca="false">D325*1.55</f>
        <v>5310.8425</v>
      </c>
      <c r="I325" s="123" t="n">
        <f aca="false">E325*1.55</f>
        <v>7169.525</v>
      </c>
      <c r="L325" s="123" t="n">
        <f aca="false">H325*1.3106</f>
        <v>6960.3901805</v>
      </c>
      <c r="M325" s="123" t="n">
        <f aca="false">I325*1.3106</f>
        <v>9396.379465</v>
      </c>
      <c r="P325" s="123" t="n">
        <f aca="false">L325*1.2209</f>
        <v>8497.94037137245</v>
      </c>
      <c r="Q325" s="123" t="n">
        <f aca="false">M325*1.2209</f>
        <v>11472.0396888185</v>
      </c>
      <c r="S325" s="1" t="n">
        <f aca="false">P325+Q325-L325-M325</f>
        <v>3613.21041469095</v>
      </c>
      <c r="T325" s="0" t="n">
        <v>22.09</v>
      </c>
    </row>
    <row r="326" customFormat="false" ht="14.05" hidden="false" customHeight="false" outlineLevel="0" collapsed="false">
      <c r="A326" s="137"/>
      <c r="B326" s="137"/>
      <c r="C326" s="138"/>
      <c r="D326" s="139"/>
      <c r="E326" s="139"/>
      <c r="H326" s="139"/>
      <c r="I326" s="139"/>
      <c r="L326" s="139"/>
      <c r="M326" s="139"/>
      <c r="P326" s="139"/>
      <c r="Q326" s="139"/>
    </row>
    <row r="327" customFormat="false" ht="16.05" hidden="false" customHeight="true" outlineLevel="0" collapsed="false">
      <c r="A327" s="140" t="s">
        <v>2157</v>
      </c>
      <c r="B327" s="140"/>
      <c r="C327" s="140"/>
      <c r="D327" s="140"/>
      <c r="E327" s="140"/>
    </row>
    <row r="328" customFormat="false" ht="14.05" hidden="false" customHeight="false" outlineLevel="0" collapsed="false">
      <c r="A328" s="140"/>
      <c r="B328" s="140"/>
      <c r="C328" s="140"/>
      <c r="D328" s="140"/>
      <c r="E328" s="140"/>
    </row>
  </sheetData>
  <mergeCells count="35">
    <mergeCell ref="D1:F1"/>
    <mergeCell ref="H1:J1"/>
    <mergeCell ref="L1:N1"/>
    <mergeCell ref="P1:R1"/>
    <mergeCell ref="S1:S2"/>
    <mergeCell ref="T1:T2"/>
    <mergeCell ref="A10:C10"/>
    <mergeCell ref="A20:C20"/>
    <mergeCell ref="A21:C21"/>
    <mergeCell ref="A26:F26"/>
    <mergeCell ref="A27:C27"/>
    <mergeCell ref="A52:C52"/>
    <mergeCell ref="A53:C53"/>
    <mergeCell ref="A58:C58"/>
    <mergeCell ref="A82:C82"/>
    <mergeCell ref="A90:C90"/>
    <mergeCell ref="A91:C91"/>
    <mergeCell ref="A120:C120"/>
    <mergeCell ref="A128:C128"/>
    <mergeCell ref="A129:C129"/>
    <mergeCell ref="A133:F133"/>
    <mergeCell ref="C134:E134"/>
    <mergeCell ref="H134:J134"/>
    <mergeCell ref="L134:N134"/>
    <mergeCell ref="C135:D135"/>
    <mergeCell ref="E135:F135"/>
    <mergeCell ref="I135:J135"/>
    <mergeCell ref="M135:N135"/>
    <mergeCell ref="C136:D136"/>
    <mergeCell ref="E136:F136"/>
    <mergeCell ref="I136:J136"/>
    <mergeCell ref="M136:N136"/>
    <mergeCell ref="A138:D138"/>
    <mergeCell ref="C139:D139"/>
    <mergeCell ref="A327:E328"/>
  </mergeCells>
  <printOptions headings="false" gridLines="false" gridLinesSet="true" horizontalCentered="false" verticalCentered="false"/>
  <pageMargins left="0.590277777777778" right="0.472222222222222" top="0.590277777777778" bottom="0.590277777777778" header="0.590277777777778" footer="0.511811023622047"/>
  <pageSetup paperSize="5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271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2021-07-28T17:49:04Z</dcterms:created>
  <dc:creator>femeba</dc:creator>
  <dc:description/>
  <dc:language>es-AR</dc:language>
  <cp:lastModifiedBy/>
  <cp:lastPrinted>2023-12-12T12:17:49Z</cp:lastPrinted>
  <dcterms:modified xsi:type="dcterms:W3CDTF">2023-12-12T12:27:37Z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