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 Grales." sheetId="1" state="visible" r:id="rId2"/>
    <sheet name="No Nomencladas" sheetId="2" state="visible" r:id="rId3"/>
    <sheet name="TAC-RMN-ECO" sheetId="3" state="visible" r:id="rId4"/>
  </sheets>
  <definedNames>
    <definedName function="false" hidden="false" localSheetId="1" name="_xlnm.Print_Titles" vbProcedure="false">'No Nomencladas'!$1:$1</definedName>
    <definedName function="false" hidden="false" localSheetId="2" name="_xlnm.Print_Titles" vbProcedure="false">'TAC-RMN-ECO'!$1:$1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<sst xmlns="http://schemas.openxmlformats.org/spreadsheetml/2006/main" count="351" uniqueCount="301">
  <si>
    <t xml:space="preserve">PRESTACIÓN</t>
  </si>
  <si>
    <t xml:space="preserve">Valor Actual Nov 22</t>
  </si>
  <si>
    <t xml:space="preserve">Mayo 2023</t>
  </si>
  <si>
    <t xml:space="preserve">Julio 2023</t>
  </si>
  <si>
    <t xml:space="preserve">Septiembre 2023</t>
  </si>
  <si>
    <t xml:space="preserve">Octubre 2023</t>
  </si>
  <si>
    <t xml:space="preserve">Consulta Básica</t>
  </si>
  <si>
    <t xml:space="preserve">Diferenciado B</t>
  </si>
  <si>
    <t xml:space="preserve">Diferenciado C</t>
  </si>
  <si>
    <t xml:space="preserve">Consulta de Guardia Covid-19 (42.52.22)</t>
  </si>
  <si>
    <t xml:space="preserve">Galeno Quirúrgico</t>
  </si>
  <si>
    <t xml:space="preserve">Basico</t>
  </si>
  <si>
    <t xml:space="preserve">Galeno Prácticas Médicas</t>
  </si>
  <si>
    <t xml:space="preserve">Gasto Quirúrgico</t>
  </si>
  <si>
    <t xml:space="preserve">Gastos Radiológicos</t>
  </si>
  <si>
    <t xml:space="preserve">Gastos Bioquímico</t>
  </si>
  <si>
    <t xml:space="preserve">Otros Gastos</t>
  </si>
  <si>
    <t xml:space="preserve">70.08.22</t>
  </si>
  <si>
    <t xml:space="preserve">Ecodoppler tiroides </t>
  </si>
  <si>
    <t xml:space="preserve">70.08.26</t>
  </si>
  <si>
    <t xml:space="preserve">Eco tocoginecologico c/trans nucal</t>
  </si>
  <si>
    <t xml:space="preserve">70.08.27</t>
  </si>
  <si>
    <t xml:space="preserve">Scan fetal</t>
  </si>
  <si>
    <t xml:space="preserve">70.17.04</t>
  </si>
  <si>
    <t xml:space="preserve">Artroscopia Diagnostica</t>
  </si>
  <si>
    <t xml:space="preserve">76.27.05</t>
  </si>
  <si>
    <t xml:space="preserve">Oximetria en reposo</t>
  </si>
  <si>
    <t xml:space="preserve">70.02.24</t>
  </si>
  <si>
    <t xml:space="preserve">Lesión conjuntival pterigion</t>
  </si>
  <si>
    <t xml:space="preserve">70.02.04</t>
  </si>
  <si>
    <t xml:space="preserve">Topografia corneal por ojo</t>
  </si>
  <si>
    <t xml:space="preserve">70.02.16</t>
  </si>
  <si>
    <t xml:space="preserve">Ecometria por ojo</t>
  </si>
  <si>
    <t xml:space="preserve">Código</t>
  </si>
  <si>
    <t xml:space="preserve">Descripción</t>
  </si>
  <si>
    <t xml:space="preserve">Valor actual Nov-22</t>
  </si>
  <si>
    <t xml:space="preserve">70.01.01</t>
  </si>
  <si>
    <t xml:space="preserve">Mapeo cerebral computarizado</t>
  </si>
  <si>
    <t xml:space="preserve">no se contrata</t>
  </si>
  <si>
    <t xml:space="preserve">70.01.02</t>
  </si>
  <si>
    <t xml:space="preserve">Polisomnografía diurna ( con h/c.)</t>
  </si>
  <si>
    <t xml:space="preserve">70.01.04</t>
  </si>
  <si>
    <t xml:space="preserve">Oximetría digital diurna</t>
  </si>
  <si>
    <t xml:space="preserve">70.01.06</t>
  </si>
  <si>
    <t xml:space="preserve">Potenciales evocados</t>
  </si>
  <si>
    <t xml:space="preserve">70.01.08</t>
  </si>
  <si>
    <t xml:space="preserve">E.E.G. Prolongado de sueño</t>
  </si>
  <si>
    <t xml:space="preserve">70.02.01 </t>
  </si>
  <si>
    <t xml:space="preserve">Campo visual computarizado 1/año</t>
  </si>
  <si>
    <t xml:space="preserve">70.02.02</t>
  </si>
  <si>
    <t xml:space="preserve">Refractrometría computarizada</t>
  </si>
  <si>
    <t xml:space="preserve">70.02.03</t>
  </si>
  <si>
    <t xml:space="preserve">Electroretinograma</t>
  </si>
  <si>
    <t xml:space="preserve">Topografía corneal</t>
  </si>
  <si>
    <t xml:space="preserve">70.02.05</t>
  </si>
  <si>
    <t xml:space="preserve">Test de Lotmar</t>
  </si>
  <si>
    <t xml:space="preserve">70.02.07</t>
  </si>
  <si>
    <t xml:space="preserve">Test de visión cromática</t>
  </si>
  <si>
    <t xml:space="preserve">70.02.08</t>
  </si>
  <si>
    <t xml:space="preserve">Estudio de ojo seco</t>
  </si>
  <si>
    <t xml:space="preserve">70.02.09</t>
  </si>
  <si>
    <t xml:space="preserve">Test de color</t>
  </si>
  <si>
    <t xml:space="preserve">70.02.10</t>
  </si>
  <si>
    <t xml:space="preserve">Test de contraste</t>
  </si>
  <si>
    <t xml:space="preserve">70.02.13</t>
  </si>
  <si>
    <t xml:space="preserve">Estudio de convergencia</t>
  </si>
  <si>
    <t xml:space="preserve">70.02.14</t>
  </si>
  <si>
    <t xml:space="preserve">Test de deducción forzada</t>
  </si>
  <si>
    <t xml:space="preserve">Ecometría</t>
  </si>
  <si>
    <t xml:space="preserve">70.02.17</t>
  </si>
  <si>
    <t xml:space="preserve">Cirugía de Cataratas (excluye anestesia)    H + G </t>
  </si>
  <si>
    <t xml:space="preserve">70.02.18</t>
  </si>
  <si>
    <t xml:space="preserve">Paquimetría por ojo</t>
  </si>
  <si>
    <t xml:space="preserve">70.02.19</t>
  </si>
  <si>
    <t xml:space="preserve">Capsulotomía con Yag Láser</t>
  </si>
  <si>
    <t xml:space="preserve">70.02.20</t>
  </si>
  <si>
    <t xml:space="preserve">Cirugía desprendimiento de retina con criocirugía</t>
  </si>
  <si>
    <t xml:space="preserve">70.02.21</t>
  </si>
  <si>
    <t xml:space="preserve">Colocación de Puntum plug ambos ojos</t>
  </si>
  <si>
    <t xml:space="preserve">70.02.22</t>
  </si>
  <si>
    <t xml:space="preserve">Fotocoagulación retinal con Yag Láser</t>
  </si>
  <si>
    <t xml:space="preserve">70.02.23</t>
  </si>
  <si>
    <t xml:space="preserve">Colocación de Antiangiogenicos (anestesia y medicamento)</t>
  </si>
  <si>
    <t xml:space="preserve">Lesion conjuntival Pterigión</t>
  </si>
  <si>
    <t xml:space="preserve">70.02.25</t>
  </si>
  <si>
    <t xml:space="preserve">Cir .Refrac(lasik) monit.intraoper hs por ojo</t>
  </si>
  <si>
    <t xml:space="preserve">70.02.26</t>
  </si>
  <si>
    <t xml:space="preserve">Cirug Cataratas Fotocoemulsificacion  modulo comp (excl anestesista)</t>
  </si>
  <si>
    <t xml:space="preserve">70.02.28</t>
  </si>
  <si>
    <t xml:space="preserve">OCT Tac por dos ojos</t>
  </si>
  <si>
    <t xml:space="preserve">70.02.29</t>
  </si>
  <si>
    <t xml:space="preserve">HRT Tac Focal de papila dos ojos</t>
  </si>
  <si>
    <t xml:space="preserve">70.03.01</t>
  </si>
  <si>
    <t xml:space="preserve">Nasofaringolaringoscopía = Rinofibro.</t>
  </si>
  <si>
    <t xml:space="preserve">70.03.02</t>
  </si>
  <si>
    <t xml:space="preserve">Fibrorinoscopía</t>
  </si>
  <si>
    <t xml:space="preserve">70.04.01</t>
  </si>
  <si>
    <t xml:space="preserve">Esofagogastroduodenoscopía 1/año.h/c</t>
  </si>
  <si>
    <t xml:space="preserve">70.04.02</t>
  </si>
  <si>
    <t xml:space="preserve">Colonovideoscopía h/c</t>
  </si>
  <si>
    <t xml:space="preserve">70.07.01</t>
  </si>
  <si>
    <t xml:space="preserve">Presurometría 1/año.h/c</t>
  </si>
  <si>
    <t xml:space="preserve">70.07.02</t>
  </si>
  <si>
    <t xml:space="preserve">Holter 24 Hs. 3 canales</t>
  </si>
  <si>
    <t xml:space="preserve">70.07.03</t>
  </si>
  <si>
    <t xml:space="preserve">Tilt test</t>
  </si>
  <si>
    <t xml:space="preserve">70.07.04</t>
  </si>
  <si>
    <t xml:space="preserve">Ergometría computarizada de 12 derivaciones</t>
  </si>
  <si>
    <t xml:space="preserve">70.07.99</t>
  </si>
  <si>
    <t xml:space="preserve">Ecografía transfontanelar</t>
  </si>
  <si>
    <t xml:space="preserve">70.08.00</t>
  </si>
  <si>
    <t xml:space="preserve">Ecografía de partes blandas</t>
  </si>
  <si>
    <t xml:space="preserve">70.08.01</t>
  </si>
  <si>
    <t xml:space="preserve">Ecografia de caderas recién nacido</t>
  </si>
  <si>
    <t xml:space="preserve">70.08.02</t>
  </si>
  <si>
    <t xml:space="preserve">Ecografia musculoesquelética. 1/año</t>
  </si>
  <si>
    <t xml:space="preserve">70.08.03</t>
  </si>
  <si>
    <t xml:space="preserve">Ecografía del tendón aquiles</t>
  </si>
  <si>
    <t xml:space="preserve">70.08.04</t>
  </si>
  <si>
    <t xml:space="preserve">Ecografía de parótidas o tiróides</t>
  </si>
  <si>
    <t xml:space="preserve">70.08.05</t>
  </si>
  <si>
    <t xml:space="preserve">Ecografía cervical</t>
  </si>
  <si>
    <t xml:space="preserve">70.08.06</t>
  </si>
  <si>
    <t xml:space="preserve">Ecografía del piso de la boca</t>
  </si>
  <si>
    <t xml:space="preserve">70.08.07</t>
  </si>
  <si>
    <t xml:space="preserve">Ecografía de pene</t>
  </si>
  <si>
    <t xml:space="preserve">70.08.08</t>
  </si>
  <si>
    <t xml:space="preserve">Ecografía transrectal</t>
  </si>
  <si>
    <t xml:space="preserve">70.08.09</t>
  </si>
  <si>
    <t xml:space="preserve">Eco.endocavitaria ginecológica 1c/6 m.h/c</t>
  </si>
  <si>
    <t xml:space="preserve">70.08.10</t>
  </si>
  <si>
    <t xml:space="preserve">Eco.endocavitaria prostática 1/año.h/c</t>
  </si>
  <si>
    <t xml:space="preserve">70.08.11</t>
  </si>
  <si>
    <t xml:space="preserve">Eco.doppler b.y n. cuello.1/año.h/c</t>
  </si>
  <si>
    <t xml:space="preserve">70.08.12</t>
  </si>
  <si>
    <t xml:space="preserve">Eco.doppler b.y n. obstétrico.1/gesta.h/c</t>
  </si>
  <si>
    <t xml:space="preserve">70.08.13</t>
  </si>
  <si>
    <t xml:space="preserve">Eco.doppler b.y n.cardiológico</t>
  </si>
  <si>
    <t xml:space="preserve">(en enfermos valvulares quirúrgicos 2/año</t>
  </si>
  <si>
    <t xml:space="preserve">pre y post quirúrgicos.En cardiopatías 1/año.)</t>
  </si>
  <si>
    <t xml:space="preserve">70.08.14</t>
  </si>
  <si>
    <t xml:space="preserve">Eco.doppler color cardíaco</t>
  </si>
  <si>
    <t xml:space="preserve">pre y post quirúrgicos.En cardiopatías 1/año)</t>
  </si>
  <si>
    <t xml:space="preserve">70.08.15</t>
  </si>
  <si>
    <t xml:space="preserve">Eco. Doppler color de vasos de cuello</t>
  </si>
  <si>
    <t xml:space="preserve">70.08.16</t>
  </si>
  <si>
    <t xml:space="preserve">Eco. Doppler B y N de vasos de cuello</t>
  </si>
  <si>
    <t xml:space="preserve">70.08.17</t>
  </si>
  <si>
    <t xml:space="preserve">Eco. Doppler arterial y venoso de ambos miembros inferiores</t>
  </si>
  <si>
    <t xml:space="preserve">70.08.18</t>
  </si>
  <si>
    <t xml:space="preserve">Eco. Doppler arterial de ambos miembros inferiores</t>
  </si>
  <si>
    <t xml:space="preserve">70.08.19</t>
  </si>
  <si>
    <t xml:space="preserve">Eco. Doppler venoso de ambos miembros inferiores</t>
  </si>
  <si>
    <t xml:space="preserve">70.08.20</t>
  </si>
  <si>
    <t xml:space="preserve">Fluxometría Doppler</t>
  </si>
  <si>
    <t xml:space="preserve">70.08.21</t>
  </si>
  <si>
    <t xml:space="preserve">Eco. Doppler color fetal</t>
  </si>
  <si>
    <t xml:space="preserve">70.10.01</t>
  </si>
  <si>
    <t xml:space="preserve">Localización pre biposia de lesión n/pal.</t>
  </si>
  <si>
    <t xml:space="preserve">pable ,b/control mamográfico o eco, con</t>
  </si>
  <si>
    <t xml:space="preserve">carbón activado. H/c</t>
  </si>
  <si>
    <t xml:space="preserve">70.10.02</t>
  </si>
  <si>
    <t xml:space="preserve">Densitometría ósea de una región.1/año.h/c</t>
  </si>
  <si>
    <t xml:space="preserve">70.10.03</t>
  </si>
  <si>
    <t xml:space="preserve">Densitometría ósea de dos (hasta 2 regiones)</t>
  </si>
  <si>
    <t xml:space="preserve">70.14.01</t>
  </si>
  <si>
    <t xml:space="preserve">Colecistetomía laparoscópica T/concepto, incluye eventual complicación  .H y G</t>
  </si>
  <si>
    <t xml:space="preserve">quirúrgica. Excluye anestesia</t>
  </si>
  <si>
    <t xml:space="preserve">70.14.02</t>
  </si>
  <si>
    <t xml:space="preserve">Papilotomía endoscópica      H y G.</t>
  </si>
  <si>
    <t xml:space="preserve">T/concepto, incluye honorarios, gastos, </t>
  </si>
  <si>
    <t xml:space="preserve">70.16.01</t>
  </si>
  <si>
    <t xml:space="preserve">Laparascopía ginecológica diagnóstica</t>
  </si>
  <si>
    <t xml:space="preserve">No son sumatorias. Incluye .H y G</t>
  </si>
  <si>
    <t xml:space="preserve">Excluye anestesia. Por única vez</t>
  </si>
  <si>
    <t xml:space="preserve">70.16.02</t>
  </si>
  <si>
    <t xml:space="preserve">Laparascopía ginecológica tratamiento</t>
  </si>
  <si>
    <t xml:space="preserve">No son sumatorias. Incluye H y G</t>
  </si>
  <si>
    <t xml:space="preserve">70.16.03</t>
  </si>
  <si>
    <t xml:space="preserve">Video Histeroscopía Quirúrgica</t>
  </si>
  <si>
    <t xml:space="preserve">70.16.04</t>
  </si>
  <si>
    <t xml:space="preserve">Video Histeroscopía Diagnóstica</t>
  </si>
  <si>
    <t xml:space="preserve">70.17.01</t>
  </si>
  <si>
    <t xml:space="preserve">Artroscopía de tobillo/hombro</t>
  </si>
  <si>
    <t xml:space="preserve">Por T/concepto. Por única vez.</t>
  </si>
  <si>
    <t xml:space="preserve">Excluye anestesia.   Incluye H.y G</t>
  </si>
  <si>
    <t xml:space="preserve">70.17.02</t>
  </si>
  <si>
    <t xml:space="preserve">Artroscopía ligamentos cruzado anterior</t>
  </si>
  <si>
    <t xml:space="preserve">Excluye anestesia.  Incluye H.y G.</t>
  </si>
  <si>
    <t xml:space="preserve">70.17.03</t>
  </si>
  <si>
    <t xml:space="preserve">Artroscopía para menisectomía.</t>
  </si>
  <si>
    <t xml:space="preserve">Excluye anestesia.   Incluye H.y G.</t>
  </si>
  <si>
    <t xml:space="preserve">70.20.02</t>
  </si>
  <si>
    <t xml:space="preserve">Mamografía con magnificación bilateral y/o mamografía de alta resolución bilateral. Una c/6 meses con historia clínica</t>
  </si>
  <si>
    <t xml:space="preserve">70.20.03</t>
  </si>
  <si>
    <t xml:space="preserve">Magnificación</t>
  </si>
  <si>
    <t xml:space="preserve">70.20.04</t>
  </si>
  <si>
    <t xml:space="preserve">Marcación mamaria</t>
  </si>
  <si>
    <t xml:space="preserve">70.23.01</t>
  </si>
  <si>
    <t xml:space="preserve">Escleroterapia por sesión</t>
  </si>
  <si>
    <t xml:space="preserve">70.24.01</t>
  </si>
  <si>
    <t xml:space="preserve">Espinografía</t>
  </si>
  <si>
    <t xml:space="preserve">70.25.01</t>
  </si>
  <si>
    <t xml:space="preserve">Penescopía</t>
  </si>
  <si>
    <t xml:space="preserve">70.25.02</t>
  </si>
  <si>
    <t xml:space="preserve">Penescopía con biopsia</t>
  </si>
  <si>
    <t xml:space="preserve">70.25.03</t>
  </si>
  <si>
    <t xml:space="preserve">flujometria</t>
  </si>
  <si>
    <t xml:space="preserve">70.25.04</t>
  </si>
  <si>
    <t xml:space="preserve">Estudio urodimanico completo</t>
  </si>
  <si>
    <t xml:space="preserve">70.26.01</t>
  </si>
  <si>
    <t xml:space="preserve">Técnica de inmunohistoquímica</t>
  </si>
  <si>
    <t xml:space="preserve">70.26.02</t>
  </si>
  <si>
    <t xml:space="preserve">Estudio de receptores hormonales</t>
  </si>
  <si>
    <t xml:space="preserve">70.27.01</t>
  </si>
  <si>
    <t xml:space="preserve">Espirometría computarizada</t>
  </si>
  <si>
    <t xml:space="preserve">70.27.02</t>
  </si>
  <si>
    <t xml:space="preserve">Curva Flujo - Volúmen Computarizado</t>
  </si>
  <si>
    <t xml:space="preserve">70.27.04</t>
  </si>
  <si>
    <t xml:space="preserve">Máxima Ventilación Voluntaria</t>
  </si>
  <si>
    <t xml:space="preserve">70.28.01</t>
  </si>
  <si>
    <t xml:space="preserve">Quimioterápia ambulatoria</t>
  </si>
  <si>
    <t xml:space="preserve">70.29.01</t>
  </si>
  <si>
    <t xml:space="preserve">Tratamiento con criocirugía</t>
  </si>
  <si>
    <t xml:space="preserve">70.29.02</t>
  </si>
  <si>
    <t xml:space="preserve">Criocirugía o Criocoagulación de tumor maligno</t>
  </si>
  <si>
    <t xml:space="preserve">70.30.01</t>
  </si>
  <si>
    <t xml:space="preserve">Tiempo de tránsito colónico (24 hs. antes se toma un remedio “Sitzmarks” y se hace 1 placa de abdomen a 0, 24, 48, 72 y 96 horas).inc Medicam.</t>
  </si>
  <si>
    <t xml:space="preserve">70.50.01</t>
  </si>
  <si>
    <t xml:space="preserve">Espermograma</t>
  </si>
  <si>
    <t xml:space="preserve">70.50.02</t>
  </si>
  <si>
    <t xml:space="preserve">Martest</t>
  </si>
  <si>
    <t xml:space="preserve">70.50.03</t>
  </si>
  <si>
    <t xml:space="preserve">Swin-Up</t>
  </si>
  <si>
    <t xml:space="preserve">TAC</t>
  </si>
  <si>
    <t xml:space="preserve">Valor actual Nov 22</t>
  </si>
  <si>
    <t xml:space="preserve">70.34.10</t>
  </si>
  <si>
    <t xml:space="preserve">T.A.C. DE CEREBRO</t>
  </si>
  <si>
    <t xml:space="preserve">70.34.11</t>
  </si>
  <si>
    <t xml:space="preserve">T.A.C. DE CEREBRO CON CONTRASTE</t>
  </si>
  <si>
    <t xml:space="preserve">70.34.12</t>
  </si>
  <si>
    <t xml:space="preserve">T.A.C. CEREBRAL CONTROL</t>
  </si>
  <si>
    <t xml:space="preserve">70.34.13</t>
  </si>
  <si>
    <t xml:space="preserve">TAC OFTALMOLOGICA</t>
  </si>
  <si>
    <t xml:space="preserve">70.34.14</t>
  </si>
  <si>
    <t xml:space="preserve">TAC TIROIDES</t>
  </si>
  <si>
    <t xml:space="preserve">70.34.15</t>
  </si>
  <si>
    <t xml:space="preserve">T.A.C. MAMARIA</t>
  </si>
  <si>
    <t xml:space="preserve">70.34.16</t>
  </si>
  <si>
    <t xml:space="preserve">T.A.C. GINECOLOGICA</t>
  </si>
  <si>
    <t xml:space="preserve">70.34.17</t>
  </si>
  <si>
    <t xml:space="preserve">T.A.C.COMPLETA DE ABDOMEN</t>
  </si>
  <si>
    <t xml:space="preserve">70.34.18</t>
  </si>
  <si>
    <t xml:space="preserve">T.A.C. HEPATO - BILIAR ESPLENICA</t>
  </si>
  <si>
    <t xml:space="preserve">70.34.19</t>
  </si>
  <si>
    <t xml:space="preserve">T.A.C. DE TORAX</t>
  </si>
  <si>
    <t xml:space="preserve">70.34.20</t>
  </si>
  <si>
    <t xml:space="preserve">T.A.C. DE VEJIGA Y PROSTATA</t>
  </si>
  <si>
    <t xml:space="preserve">70.34.21</t>
  </si>
  <si>
    <t xml:space="preserve">T.A.C. DE COLUMNA CERVICAL</t>
  </si>
  <si>
    <t xml:space="preserve">70.34.22</t>
  </si>
  <si>
    <t xml:space="preserve">T.A.C. DE COLUMNA DORSAL</t>
  </si>
  <si>
    <t xml:space="preserve">70.34.23</t>
  </si>
  <si>
    <t xml:space="preserve">T.A.C. DE COLUMNA LUMBAR</t>
  </si>
  <si>
    <t xml:space="preserve">70.34.24</t>
  </si>
  <si>
    <t xml:space="preserve">T.A.C. DE OTROS ORGANOS Y REGIONES</t>
  </si>
  <si>
    <t xml:space="preserve">HONORARIOS % 20    GASTOS 80% TAC</t>
  </si>
  <si>
    <t xml:space="preserve">RMN</t>
  </si>
  <si>
    <t xml:space="preserve">1RA EXPOSICIÓN</t>
  </si>
  <si>
    <t xml:space="preserve">2DA EXPOSICIÓN</t>
  </si>
  <si>
    <t xml:space="preserve">                          HONORARIOS: 25%    GASTOS 80% RMN</t>
  </si>
  <si>
    <r>
      <rPr>
        <sz val="11"/>
        <rFont val="Calibri"/>
        <family val="2"/>
        <charset val="1"/>
      </rPr>
      <t xml:space="preserve">       </t>
    </r>
    <r>
      <rPr>
        <b val="true"/>
        <sz val="11"/>
        <rFont val="Calibri"/>
        <family val="2"/>
        <charset val="1"/>
      </rPr>
      <t xml:space="preserve">18.01.04</t>
    </r>
  </si>
  <si>
    <t xml:space="preserve">Ecografía Tocogineco</t>
  </si>
  <si>
    <r>
      <rPr>
        <sz val="11"/>
        <rFont val="Calibri"/>
        <family val="2"/>
        <charset val="1"/>
      </rPr>
      <t xml:space="preserve">     </t>
    </r>
    <r>
      <rPr>
        <b val="true"/>
        <sz val="11"/>
        <rFont val="Calibri"/>
        <family val="2"/>
        <charset val="1"/>
      </rPr>
      <t xml:space="preserve">  18.01.06</t>
    </r>
  </si>
  <si>
    <t xml:space="preserve">Ecog Mamaria uni o Bil</t>
  </si>
  <si>
    <t xml:space="preserve">       18.01.07</t>
  </si>
  <si>
    <t xml:space="preserve">Ecog Cerebrla C/modo A y B</t>
  </si>
  <si>
    <t xml:space="preserve">       18.01.09</t>
  </si>
  <si>
    <t xml:space="preserve">Ecog Oftal uni o bilatral</t>
  </si>
  <si>
    <t xml:space="preserve">       18.01.10</t>
  </si>
  <si>
    <t xml:space="preserve">Ecog Tiroidea</t>
  </si>
  <si>
    <t xml:space="preserve">       18.01.11</t>
  </si>
  <si>
    <t xml:space="preserve">Ecog de Testículos</t>
  </si>
  <si>
    <t xml:space="preserve">       18.01.12</t>
  </si>
  <si>
    <t xml:space="preserve">Ecog Comp de Abdomen</t>
  </si>
  <si>
    <t xml:space="preserve">       18.01.13</t>
  </si>
  <si>
    <t xml:space="preserve">Ecog Hep bil-Esplen/torax</t>
  </si>
  <si>
    <t xml:space="preserve">       18.01.14</t>
  </si>
  <si>
    <t xml:space="preserve">Ecog de Vejiga y Próstata</t>
  </si>
  <si>
    <t xml:space="preserve">       18.01.16</t>
  </si>
  <si>
    <t xml:space="preserve">Ecog Renal Bilateral</t>
  </si>
  <si>
    <t xml:space="preserve">       18.01.17</t>
  </si>
  <si>
    <t xml:space="preserve">Ecog Aorta/abdom Din y Est</t>
  </si>
  <si>
    <t xml:space="preserve">       18.01.18</t>
  </si>
  <si>
    <t xml:space="preserve">Ecog pancreática</t>
  </si>
  <si>
    <t xml:space="preserve">       18.01.21</t>
  </si>
  <si>
    <t xml:space="preserve">Ecog p/ Amniocentesis</t>
  </si>
  <si>
    <t xml:space="preserve">Atención Médica Int Clinica</t>
  </si>
  <si>
    <t xml:space="preserve">Testificación Total</t>
  </si>
  <si>
    <t xml:space="preserve">EGC en Consultorio</t>
  </si>
  <si>
    <t xml:space="preserve">Monitoraje Opert Inc Const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</si>
</sst>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$ &quot;* #,##0.00_-;&quot;-$ &quot;* #,##0.00_-;_-&quot;$ &quot;* \-??_-;_-@_-"/>
    <numFmt numFmtId="166" formatCode="@"/>
    <numFmt numFmtId="167" formatCode="_ &quot;$ &quot;* #,##0.00_ ;_ &quot;$ &quot;* \-#,##0.00_ ;_ &quot;$ &quot;* \-??_ ;_ @_ "/>
    <numFmt numFmtId="168" formatCode="[$$-2C0A]\ #,##0.00"/>
    <numFmt numFmtId="169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rgb="FF8FAADC"/>
        <bgColor rgb="FF969696"/>
      </patternFill>
    </fill>
    <fill>
      <patternFill patternType="solid">
        <fgColor rgb="FFFFD966"/>
        <bgColor rgb="FFFFE699"/>
      </patternFill>
    </fill>
    <fill>
      <patternFill patternType="solid">
        <fgColor rgb="FFB4C7E7"/>
        <bgColor rgb="FFC0C0C0"/>
      </patternFill>
    </fill>
    <fill>
      <patternFill patternType="solid">
        <fgColor rgb="FFFFE699"/>
        <bgColor rgb="FFFFD966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9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4B183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4B183"/>
    <pageSetUpPr fitToPage="false"/>
  </sheetPr>
  <dimension ref="A1:G2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G1" activeCellId="0" sqref="G1"/>
    </sheetView>
  </sheetViews>
  <sheetFormatPr defaultColWidth="11.43359375" defaultRowHeight="15" zeroHeight="false" outlineLevelRow="0" outlineLevelCol="0"/>
  <cols>
    <col collapsed="false" customWidth="false" hidden="false" outlineLevel="0" max="1" min="1" style="1" width="11.42"/>
    <col collapsed="false" customWidth="true" hidden="false" outlineLevel="0" max="2" min="2" style="1" width="28.99"/>
    <col collapsed="false" customWidth="true" hidden="true" outlineLevel="0" max="5" min="3" style="1" width="11.99"/>
    <col collapsed="false" customWidth="true" hidden="true" outlineLevel="0" max="6" min="6" style="1" width="15.86"/>
    <col collapsed="false" customWidth="true" hidden="false" outlineLevel="0" max="7" min="7" style="2" width="12.57"/>
    <col collapsed="false" customWidth="false" hidden="false" outlineLevel="0" max="1024" min="8" style="1" width="11.42"/>
  </cols>
  <sheetData>
    <row r="1" s="8" customFormat="true" ht="30" hidden="false" customHeight="false" outlineLevel="0" collapsed="false">
      <c r="A1" s="3"/>
      <c r="B1" s="4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7" t="s">
        <v>5</v>
      </c>
    </row>
    <row r="2" customFormat="false" ht="15" hidden="false" customHeight="false" outlineLevel="0" collapsed="false">
      <c r="A2" s="9"/>
      <c r="B2" s="10" t="s">
        <v>6</v>
      </c>
      <c r="C2" s="11" t="n">
        <v>1486.485</v>
      </c>
      <c r="D2" s="12" t="n">
        <v>1900</v>
      </c>
      <c r="E2" s="12" t="n">
        <v>2200</v>
      </c>
      <c r="F2" s="12" t="n">
        <v>2500</v>
      </c>
      <c r="G2" s="13" t="n">
        <v>6500</v>
      </c>
    </row>
    <row r="3" customFormat="false" ht="15" hidden="false" customHeight="false" outlineLevel="0" collapsed="false">
      <c r="A3" s="9"/>
      <c r="B3" s="14" t="s">
        <v>7</v>
      </c>
      <c r="C3" s="11" t="n">
        <v>1715.175</v>
      </c>
      <c r="D3" s="12" t="n">
        <v>2200</v>
      </c>
      <c r="E3" s="12" t="n">
        <v>2500</v>
      </c>
      <c r="F3" s="12" t="n">
        <v>3200</v>
      </c>
      <c r="G3" s="13" t="n">
        <v>6700</v>
      </c>
    </row>
    <row r="4" customFormat="false" ht="15" hidden="false" customHeight="false" outlineLevel="0" collapsed="false">
      <c r="A4" s="9"/>
      <c r="B4" s="14" t="s">
        <v>8</v>
      </c>
      <c r="C4" s="11" t="n">
        <v>2058.21</v>
      </c>
      <c r="D4" s="12" t="n">
        <v>2800</v>
      </c>
      <c r="E4" s="12" t="n">
        <v>3500</v>
      </c>
      <c r="F4" s="12" t="n">
        <v>4000</v>
      </c>
      <c r="G4" s="13" t="n">
        <v>6900</v>
      </c>
    </row>
    <row r="5" customFormat="false" ht="30" hidden="false" customHeight="false" outlineLevel="0" collapsed="false">
      <c r="A5" s="9"/>
      <c r="B5" s="15" t="s">
        <v>9</v>
      </c>
      <c r="C5" s="16" t="n">
        <v>2079</v>
      </c>
      <c r="D5" s="17" t="n">
        <f aca="false">C5*1.21</f>
        <v>2515.59</v>
      </c>
      <c r="E5" s="17" t="n">
        <f aca="false">C5*1.34</f>
        <v>2785.86</v>
      </c>
      <c r="F5" s="17" t="n">
        <v>3076.92</v>
      </c>
      <c r="G5" s="13" t="n">
        <f aca="false">C5+C5*70%</f>
        <v>3534.3</v>
      </c>
    </row>
    <row r="6" customFormat="false" ht="15" hidden="false" customHeight="false" outlineLevel="0" collapsed="false">
      <c r="A6" s="9"/>
      <c r="B6" s="10" t="s">
        <v>10</v>
      </c>
      <c r="C6" s="11"/>
      <c r="D6" s="12"/>
      <c r="E6" s="12"/>
      <c r="F6" s="12"/>
      <c r="G6" s="13" t="n">
        <f aca="false">C6+C6*70%</f>
        <v>0</v>
      </c>
    </row>
    <row r="7" customFormat="false" ht="15" hidden="false" customHeight="false" outlineLevel="0" collapsed="false">
      <c r="A7" s="9"/>
      <c r="B7" s="14" t="s">
        <v>11</v>
      </c>
      <c r="C7" s="11" t="n">
        <v>89.1891</v>
      </c>
      <c r="D7" s="12" t="n">
        <f aca="false">C7*1.21</f>
        <v>107.918811</v>
      </c>
      <c r="E7" s="12" t="n">
        <f aca="false">C7*1.34</f>
        <v>119.513394</v>
      </c>
      <c r="F7" s="12" t="n">
        <v>131.999868</v>
      </c>
      <c r="G7" s="13" t="n">
        <f aca="false">C7+C7*70%</f>
        <v>151.62147</v>
      </c>
    </row>
    <row r="8" customFormat="false" ht="15" hidden="false" customHeight="false" outlineLevel="0" collapsed="false">
      <c r="A8" s="9"/>
      <c r="B8" s="14" t="s">
        <v>7</v>
      </c>
      <c r="C8" s="11" t="n">
        <v>123.4926</v>
      </c>
      <c r="D8" s="12" t="n">
        <f aca="false">C8*1.21</f>
        <v>149.426046</v>
      </c>
      <c r="E8" s="12" t="n">
        <f aca="false">C8*1.34</f>
        <v>165.480084</v>
      </c>
      <c r="F8" s="12" t="n">
        <v>182.769048</v>
      </c>
      <c r="G8" s="13" t="n">
        <f aca="false">C8+C8*70%</f>
        <v>209.93742</v>
      </c>
    </row>
    <row r="9" customFormat="false" ht="15" hidden="false" customHeight="false" outlineLevel="0" collapsed="false">
      <c r="A9" s="9"/>
      <c r="B9" s="14" t="s">
        <v>8</v>
      </c>
      <c r="C9" s="11" t="n">
        <v>133.78365</v>
      </c>
      <c r="D9" s="12" t="n">
        <f aca="false">C9*1.21</f>
        <v>161.8782165</v>
      </c>
      <c r="E9" s="12" t="n">
        <f aca="false">C9*1.34</f>
        <v>179.270091</v>
      </c>
      <c r="F9" s="12" t="n">
        <v>197.999802</v>
      </c>
      <c r="G9" s="13" t="n">
        <f aca="false">C9+C9*70%</f>
        <v>227.432205</v>
      </c>
    </row>
    <row r="10" customFormat="false" ht="15" hidden="false" customHeight="false" outlineLevel="0" collapsed="false">
      <c r="A10" s="9"/>
      <c r="B10" s="10" t="s">
        <v>12</v>
      </c>
      <c r="C10" s="11"/>
      <c r="D10" s="12"/>
      <c r="E10" s="12"/>
      <c r="F10" s="12"/>
      <c r="G10" s="13" t="n">
        <f aca="false">C10+C10*70%</f>
        <v>0</v>
      </c>
    </row>
    <row r="11" customFormat="false" ht="15" hidden="false" customHeight="false" outlineLevel="0" collapsed="false">
      <c r="A11" s="9"/>
      <c r="B11" s="14" t="s">
        <v>11</v>
      </c>
      <c r="C11" s="11" t="n">
        <v>62.37</v>
      </c>
      <c r="D11" s="12" t="n">
        <f aca="false">C11*1.21</f>
        <v>75.4677</v>
      </c>
      <c r="E11" s="12" t="n">
        <f aca="false">C11*1.34</f>
        <v>83.5758</v>
      </c>
      <c r="F11" s="12" t="n">
        <v>92.3076</v>
      </c>
      <c r="G11" s="13" t="n">
        <f aca="false">C11+C11*70%</f>
        <v>106.029</v>
      </c>
    </row>
    <row r="12" customFormat="false" ht="15" hidden="false" customHeight="false" outlineLevel="0" collapsed="false">
      <c r="A12" s="9"/>
      <c r="B12" s="14" t="s">
        <v>7</v>
      </c>
      <c r="C12" s="11" t="n">
        <v>78.21198</v>
      </c>
      <c r="D12" s="12" t="n">
        <f aca="false">C12*1.21</f>
        <v>94.6364958</v>
      </c>
      <c r="E12" s="12" t="n">
        <f aca="false">C12*1.34</f>
        <v>104.8040532</v>
      </c>
      <c r="F12" s="12" t="n">
        <v>115.7537304</v>
      </c>
      <c r="G12" s="13" t="n">
        <f aca="false">C12+C12*70%</f>
        <v>132.960366</v>
      </c>
    </row>
    <row r="13" customFormat="false" ht="15" hidden="false" customHeight="false" outlineLevel="0" collapsed="false">
      <c r="A13" s="9"/>
      <c r="B13" s="14" t="s">
        <v>8</v>
      </c>
      <c r="C13" s="11" t="n">
        <v>86.44482</v>
      </c>
      <c r="D13" s="12" t="n">
        <f aca="false">C13*1.21</f>
        <v>104.5982322</v>
      </c>
      <c r="E13" s="12" t="n">
        <f aca="false">C13*1.34</f>
        <v>115.8360588</v>
      </c>
      <c r="F13" s="12" t="n">
        <v>127.9383336</v>
      </c>
      <c r="G13" s="13" t="n">
        <f aca="false">C13+C13*70%</f>
        <v>146.956194</v>
      </c>
    </row>
    <row r="14" customFormat="false" ht="15" hidden="false" customHeight="false" outlineLevel="0" collapsed="false">
      <c r="A14" s="9"/>
      <c r="B14" s="10" t="s">
        <v>13</v>
      </c>
      <c r="C14" s="11" t="n">
        <v>61.7463</v>
      </c>
      <c r="D14" s="12" t="n">
        <f aca="false">C14*1.21</f>
        <v>74.713023</v>
      </c>
      <c r="E14" s="12" t="n">
        <f aca="false">C14*1.34</f>
        <v>82.740042</v>
      </c>
      <c r="F14" s="12" t="n">
        <v>91.384524</v>
      </c>
      <c r="G14" s="13" t="n">
        <f aca="false">C14+C14*70%</f>
        <v>104.96871</v>
      </c>
    </row>
    <row r="15" customFormat="false" ht="15" hidden="false" customHeight="false" outlineLevel="0" collapsed="false">
      <c r="A15" s="9"/>
      <c r="B15" s="10" t="s">
        <v>14</v>
      </c>
      <c r="C15" s="11" t="n">
        <v>49.896</v>
      </c>
      <c r="D15" s="12" t="n">
        <f aca="false">C15*1.21</f>
        <v>60.37416</v>
      </c>
      <c r="E15" s="12" t="n">
        <f aca="false">C15*1.34</f>
        <v>66.86064</v>
      </c>
      <c r="F15" s="12" t="n">
        <v>73.84608</v>
      </c>
      <c r="G15" s="13" t="n">
        <f aca="false">C15+C15*70%</f>
        <v>84.8232</v>
      </c>
    </row>
    <row r="16" customFormat="false" ht="15" hidden="false" customHeight="false" outlineLevel="0" collapsed="false">
      <c r="A16" s="9"/>
      <c r="B16" s="10" t="s">
        <v>15</v>
      </c>
      <c r="C16" s="11" t="n">
        <v>57.62988</v>
      </c>
      <c r="D16" s="12" t="n">
        <f aca="false">C16*1.21</f>
        <v>69.7321548</v>
      </c>
      <c r="E16" s="12" t="n">
        <f aca="false">C16*1.34</f>
        <v>77.2240392</v>
      </c>
      <c r="F16" s="12" t="n">
        <v>85.2922224</v>
      </c>
      <c r="G16" s="13" t="n">
        <f aca="false">C16+C16*70%</f>
        <v>97.970796</v>
      </c>
    </row>
    <row r="17" customFormat="false" ht="15" hidden="false" customHeight="false" outlineLevel="0" collapsed="false">
      <c r="A17" s="9"/>
      <c r="B17" s="10" t="s">
        <v>16</v>
      </c>
      <c r="C17" s="11" t="n">
        <v>20.5821</v>
      </c>
      <c r="D17" s="12" t="n">
        <f aca="false">C17*1.21</f>
        <v>24.904341</v>
      </c>
      <c r="E17" s="12" t="n">
        <f aca="false">C17*1.34</f>
        <v>27.580014</v>
      </c>
      <c r="F17" s="12" t="n">
        <v>30.461508</v>
      </c>
      <c r="G17" s="13" t="n">
        <f aca="false">C17+C17*70%</f>
        <v>34.98957</v>
      </c>
    </row>
    <row r="18" customFormat="false" ht="15" hidden="false" customHeight="false" outlineLevel="0" collapsed="false">
      <c r="A18" s="9" t="s">
        <v>17</v>
      </c>
      <c r="B18" s="9" t="s">
        <v>18</v>
      </c>
      <c r="C18" s="11" t="n">
        <v>3118.5</v>
      </c>
      <c r="D18" s="12" t="n">
        <f aca="false">C18*1.21</f>
        <v>3773.385</v>
      </c>
      <c r="E18" s="12" t="n">
        <f aca="false">C18*1.34</f>
        <v>4178.79</v>
      </c>
      <c r="F18" s="12" t="n">
        <v>4615.38</v>
      </c>
      <c r="G18" s="13" t="n">
        <f aca="false">C18+C18*70%</f>
        <v>5301.45</v>
      </c>
    </row>
    <row r="19" customFormat="false" ht="15" hidden="false" customHeight="false" outlineLevel="0" collapsed="false">
      <c r="A19" s="9" t="s">
        <v>19</v>
      </c>
      <c r="B19" s="9" t="s">
        <v>20</v>
      </c>
      <c r="C19" s="11" t="n">
        <v>2286.9</v>
      </c>
      <c r="D19" s="12" t="n">
        <f aca="false">C19*1.21</f>
        <v>2767.149</v>
      </c>
      <c r="E19" s="12" t="n">
        <f aca="false">C19*1.34</f>
        <v>3064.446</v>
      </c>
      <c r="F19" s="12" t="n">
        <v>3384.612</v>
      </c>
      <c r="G19" s="13" t="n">
        <f aca="false">C19+C19*70%</f>
        <v>3887.73</v>
      </c>
    </row>
    <row r="20" customFormat="false" ht="15" hidden="false" customHeight="false" outlineLevel="0" collapsed="false">
      <c r="A20" s="9" t="s">
        <v>21</v>
      </c>
      <c r="B20" s="9" t="s">
        <v>22</v>
      </c>
      <c r="C20" s="11" t="n">
        <v>2494.8</v>
      </c>
      <c r="D20" s="12" t="n">
        <f aca="false">C20*1.21</f>
        <v>3018.708</v>
      </c>
      <c r="E20" s="12" t="n">
        <f aca="false">C20*1.34</f>
        <v>3343.032</v>
      </c>
      <c r="F20" s="12" t="n">
        <v>3692.304</v>
      </c>
      <c r="G20" s="13" t="n">
        <f aca="false">C20+C20*70%</f>
        <v>4241.16</v>
      </c>
    </row>
    <row r="21" customFormat="false" ht="15" hidden="false" customHeight="false" outlineLevel="0" collapsed="false">
      <c r="A21" s="9" t="s">
        <v>23</v>
      </c>
      <c r="B21" s="9" t="s">
        <v>24</v>
      </c>
      <c r="C21" s="11" t="n">
        <v>44906.4</v>
      </c>
      <c r="D21" s="12" t="n">
        <f aca="false">C21*1.21</f>
        <v>54336.744</v>
      </c>
      <c r="E21" s="12" t="n">
        <f aca="false">C21*1.34</f>
        <v>60174.576</v>
      </c>
      <c r="F21" s="12" t="n">
        <v>66461.472</v>
      </c>
      <c r="G21" s="13" t="n">
        <f aca="false">C21+C21*70%</f>
        <v>76340.88</v>
      </c>
    </row>
    <row r="22" customFormat="false" ht="15" hidden="false" customHeight="false" outlineLevel="0" collapsed="false">
      <c r="A22" s="9" t="s">
        <v>25</v>
      </c>
      <c r="B22" s="9" t="s">
        <v>26</v>
      </c>
      <c r="C22" s="11" t="n">
        <v>1455.3</v>
      </c>
      <c r="D22" s="12" t="n">
        <f aca="false">C22*1.21</f>
        <v>1760.913</v>
      </c>
      <c r="E22" s="12" t="n">
        <f aca="false">C22*1.34</f>
        <v>1950.102</v>
      </c>
      <c r="F22" s="12" t="n">
        <v>2153.844</v>
      </c>
      <c r="G22" s="13" t="n">
        <f aca="false">C22+C22*70%</f>
        <v>2474.01</v>
      </c>
    </row>
    <row r="23" customFormat="false" ht="15" hidden="false" customHeight="false" outlineLevel="0" collapsed="false">
      <c r="A23" s="9" t="s">
        <v>27</v>
      </c>
      <c r="B23" s="9" t="s">
        <v>28</v>
      </c>
      <c r="C23" s="11" t="n">
        <v>16216.2</v>
      </c>
      <c r="D23" s="12" t="n">
        <f aca="false">C23*1.21</f>
        <v>19621.602</v>
      </c>
      <c r="E23" s="12" t="n">
        <f aca="false">C23*1.34</f>
        <v>21729.708</v>
      </c>
      <c r="F23" s="12" t="n">
        <v>23999.976</v>
      </c>
      <c r="G23" s="13" t="n">
        <f aca="false">C23+C23*70%</f>
        <v>27567.54</v>
      </c>
    </row>
    <row r="24" customFormat="false" ht="15" hidden="false" customHeight="false" outlineLevel="0" collapsed="false">
      <c r="A24" s="9" t="s">
        <v>29</v>
      </c>
      <c r="B24" s="9" t="s">
        <v>30</v>
      </c>
      <c r="C24" s="11" t="n">
        <v>1787.94</v>
      </c>
      <c r="D24" s="12" t="n">
        <f aca="false">C24*1.21</f>
        <v>2163.4074</v>
      </c>
      <c r="E24" s="12" t="n">
        <f aca="false">C24*1.34</f>
        <v>2395.8396</v>
      </c>
      <c r="F24" s="12" t="n">
        <v>2646.1512</v>
      </c>
      <c r="G24" s="13" t="n">
        <f aca="false">C24+C24*70%</f>
        <v>3039.498</v>
      </c>
    </row>
    <row r="25" customFormat="false" ht="15" hidden="false" customHeight="false" outlineLevel="0" collapsed="false">
      <c r="A25" s="9" t="s">
        <v>31</v>
      </c>
      <c r="B25" s="9" t="s">
        <v>32</v>
      </c>
      <c r="C25" s="11" t="n">
        <v>1663.2</v>
      </c>
      <c r="D25" s="12" t="n">
        <f aca="false">C25*1.21</f>
        <v>2012.472</v>
      </c>
      <c r="E25" s="12" t="n">
        <f aca="false">C25*1.34</f>
        <v>2228.688</v>
      </c>
      <c r="F25" s="12" t="n">
        <v>2461.536</v>
      </c>
      <c r="G25" s="13" t="n">
        <f aca="false">C25+C25*70%</f>
        <v>2827.44</v>
      </c>
    </row>
  </sheetData>
  <printOptions headings="false" gridLines="false" gridLinesSet="true" horizontalCentered="false" verticalCentered="false"/>
  <pageMargins left="0.75" right="0.309722222222222" top="1" bottom="1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4B183"/>
    <pageSetUpPr fitToPage="false"/>
  </sheetPr>
  <dimension ref="A1:G1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34.14"/>
    <col collapsed="false" customWidth="true" hidden="true" outlineLevel="0" max="3" min="3" style="1" width="15"/>
    <col collapsed="false" customWidth="true" hidden="true" outlineLevel="0" max="4" min="4" style="1" width="13.29"/>
    <col collapsed="false" customWidth="true" hidden="true" outlineLevel="0" max="5" min="5" style="1" width="15.42"/>
    <col collapsed="false" customWidth="true" hidden="true" outlineLevel="0" max="6" min="6" style="1" width="15.86"/>
    <col collapsed="false" customWidth="true" hidden="false" outlineLevel="0" max="7" min="7" style="2" width="13.01"/>
    <col collapsed="false" customWidth="false" hidden="false" outlineLevel="0" max="1024" min="8" style="1" width="11.42"/>
  </cols>
  <sheetData>
    <row r="1" s="20" customFormat="true" ht="30" hidden="false" customHeight="false" outlineLevel="0" collapsed="false">
      <c r="A1" s="18" t="s">
        <v>33</v>
      </c>
      <c r="B1" s="18" t="s">
        <v>34</v>
      </c>
      <c r="C1" s="5" t="s">
        <v>35</v>
      </c>
      <c r="D1" s="6" t="s">
        <v>2</v>
      </c>
      <c r="E1" s="6" t="s">
        <v>3</v>
      </c>
      <c r="F1" s="6" t="s">
        <v>4</v>
      </c>
      <c r="G1" s="19" t="s">
        <v>5</v>
      </c>
    </row>
    <row r="2" customFormat="false" ht="15" hidden="false" customHeight="false" outlineLevel="0" collapsed="false">
      <c r="A2" s="14" t="s">
        <v>36</v>
      </c>
      <c r="B2" s="21" t="s">
        <v>37</v>
      </c>
      <c r="C2" s="22" t="s">
        <v>38</v>
      </c>
      <c r="D2" s="23" t="s">
        <v>38</v>
      </c>
      <c r="E2" s="23" t="s">
        <v>38</v>
      </c>
      <c r="F2" s="23" t="s">
        <v>38</v>
      </c>
      <c r="G2" s="13"/>
    </row>
    <row r="3" customFormat="false" ht="15" hidden="false" customHeight="false" outlineLevel="0" collapsed="false">
      <c r="A3" s="14" t="s">
        <v>39</v>
      </c>
      <c r="B3" s="21" t="s">
        <v>40</v>
      </c>
      <c r="C3" s="11" t="n">
        <v>8562.1536</v>
      </c>
      <c r="D3" s="12" t="n">
        <f aca="false">C3*1.21</f>
        <v>10360.205856</v>
      </c>
      <c r="E3" s="12" t="n">
        <f aca="false">C3*1.34</f>
        <v>11473.285824</v>
      </c>
      <c r="F3" s="12" t="n">
        <f aca="false">C3*1.48</f>
        <v>12671.987328</v>
      </c>
      <c r="G3" s="13" t="n">
        <f aca="false">C3+C3*70%</f>
        <v>14555.66112</v>
      </c>
    </row>
    <row r="4" customFormat="false" ht="15" hidden="false" customHeight="false" outlineLevel="0" collapsed="false">
      <c r="A4" s="14" t="s">
        <v>41</v>
      </c>
      <c r="B4" s="21" t="s">
        <v>42</v>
      </c>
      <c r="C4" s="11" t="n">
        <v>2675.673</v>
      </c>
      <c r="D4" s="12" t="n">
        <f aca="false">C4*1.21</f>
        <v>3237.56433</v>
      </c>
      <c r="E4" s="12" t="n">
        <f aca="false">C4*1.34</f>
        <v>3585.40182</v>
      </c>
      <c r="F4" s="12" t="n">
        <f aca="false">C4*1.48</f>
        <v>3959.99604</v>
      </c>
      <c r="G4" s="13" t="n">
        <f aca="false">C4+C4*70%</f>
        <v>4548.6441</v>
      </c>
    </row>
    <row r="5" customFormat="false" ht="15" hidden="false" customHeight="false" outlineLevel="0" collapsed="false">
      <c r="A5" s="14" t="s">
        <v>43</v>
      </c>
      <c r="B5" s="21" t="s">
        <v>44</v>
      </c>
      <c r="C5" s="11" t="n">
        <v>2497.2948</v>
      </c>
      <c r="D5" s="12" t="n">
        <f aca="false">C5*1.21</f>
        <v>3021.726708</v>
      </c>
      <c r="E5" s="12" t="n">
        <f aca="false">C5*1.34</f>
        <v>3346.375032</v>
      </c>
      <c r="F5" s="12" t="n">
        <f aca="false">C5*1.48</f>
        <v>3695.996304</v>
      </c>
      <c r="G5" s="13" t="n">
        <f aca="false">C5+C5*70%</f>
        <v>4245.40116</v>
      </c>
    </row>
    <row r="6" customFormat="false" ht="15" hidden="false" customHeight="false" outlineLevel="0" collapsed="false">
      <c r="A6" s="14" t="s">
        <v>45</v>
      </c>
      <c r="B6" s="21" t="s">
        <v>46</v>
      </c>
      <c r="C6" s="11" t="n">
        <v>3210.8076</v>
      </c>
      <c r="D6" s="12" t="n">
        <f aca="false">C6*1.21</f>
        <v>3885.077196</v>
      </c>
      <c r="E6" s="12" t="n">
        <f aca="false">C6*1.34</f>
        <v>4302.482184</v>
      </c>
      <c r="F6" s="12" t="n">
        <f aca="false">C6*1.48</f>
        <v>4751.995248</v>
      </c>
      <c r="G6" s="13" t="n">
        <f aca="false">C6+C6*70%</f>
        <v>5458.37292</v>
      </c>
    </row>
    <row r="7" customFormat="false" ht="15" hidden="false" customHeight="false" outlineLevel="0" collapsed="false">
      <c r="A7" s="24"/>
      <c r="B7" s="25"/>
      <c r="C7" s="11"/>
      <c r="D7" s="12"/>
      <c r="E7" s="12"/>
      <c r="F7" s="12"/>
      <c r="G7" s="13"/>
    </row>
    <row r="8" s="28" customFormat="true" ht="15" hidden="false" customHeight="false" outlineLevel="0" collapsed="false">
      <c r="A8" s="26" t="s">
        <v>47</v>
      </c>
      <c r="B8" s="27" t="s">
        <v>48</v>
      </c>
      <c r="C8" s="11" t="n">
        <v>1962.1602</v>
      </c>
      <c r="D8" s="12" t="n">
        <f aca="false">C8*1.21</f>
        <v>2374.213842</v>
      </c>
      <c r="E8" s="12" t="n">
        <f aca="false">C8*1.34</f>
        <v>2629.294668</v>
      </c>
      <c r="F8" s="12" t="n">
        <f aca="false">C8*1.48</f>
        <v>2903.997096</v>
      </c>
      <c r="G8" s="13" t="n">
        <f aca="false">C8+C8*70%</f>
        <v>3335.67234</v>
      </c>
    </row>
    <row r="9" customFormat="false" ht="15" hidden="false" customHeight="false" outlineLevel="0" collapsed="false">
      <c r="A9" s="14" t="s">
        <v>49</v>
      </c>
      <c r="B9" s="21" t="s">
        <v>50</v>
      </c>
      <c r="C9" s="11" t="n">
        <v>1070.2692</v>
      </c>
      <c r="D9" s="12" t="n">
        <f aca="false">C9*1.21</f>
        <v>1295.025732</v>
      </c>
      <c r="E9" s="12" t="n">
        <f aca="false">C9*1.34</f>
        <v>1434.160728</v>
      </c>
      <c r="F9" s="12" t="n">
        <f aca="false">C9*1.48</f>
        <v>1583.998416</v>
      </c>
      <c r="G9" s="13" t="n">
        <f aca="false">C9+C9*70%</f>
        <v>1819.45764</v>
      </c>
    </row>
    <row r="10" customFormat="false" ht="15" hidden="false" customHeight="false" outlineLevel="0" collapsed="false">
      <c r="A10" s="14" t="s">
        <v>51</v>
      </c>
      <c r="B10" s="21" t="s">
        <v>52</v>
      </c>
      <c r="C10" s="11" t="n">
        <v>1070.2692</v>
      </c>
      <c r="D10" s="12" t="n">
        <f aca="false">C10*1.21</f>
        <v>1295.025732</v>
      </c>
      <c r="E10" s="12" t="n">
        <f aca="false">C10*1.34</f>
        <v>1434.160728</v>
      </c>
      <c r="F10" s="12" t="n">
        <f aca="false">C10*1.48</f>
        <v>1583.998416</v>
      </c>
      <c r="G10" s="13" t="n">
        <f aca="false">C10+C10*70%</f>
        <v>1819.45764</v>
      </c>
    </row>
    <row r="11" s="28" customFormat="true" ht="15" hidden="false" customHeight="false" outlineLevel="0" collapsed="false">
      <c r="A11" s="26" t="s">
        <v>29</v>
      </c>
      <c r="B11" s="29" t="s">
        <v>53</v>
      </c>
      <c r="C11" s="11" t="n">
        <v>1621.62</v>
      </c>
      <c r="D11" s="12" t="n">
        <f aca="false">C11*1.21</f>
        <v>1962.1602</v>
      </c>
      <c r="E11" s="12" t="n">
        <f aca="false">C11*1.34</f>
        <v>2172.9708</v>
      </c>
      <c r="F11" s="12" t="n">
        <f aca="false">C11*1.48</f>
        <v>2399.9976</v>
      </c>
      <c r="G11" s="13" t="n">
        <f aca="false">C11+C11*70%</f>
        <v>2756.754</v>
      </c>
    </row>
    <row r="12" customFormat="false" ht="15" hidden="false" customHeight="false" outlineLevel="0" collapsed="false">
      <c r="A12" s="14" t="s">
        <v>54</v>
      </c>
      <c r="B12" s="21" t="s">
        <v>55</v>
      </c>
      <c r="C12" s="11" t="n">
        <v>767.02626</v>
      </c>
      <c r="D12" s="12" t="n">
        <f aca="false">C12*1.21</f>
        <v>928.1017746</v>
      </c>
      <c r="E12" s="12" t="n">
        <f aca="false">C12*1.34</f>
        <v>1027.8151884</v>
      </c>
      <c r="F12" s="12" t="n">
        <f aca="false">C12*1.48</f>
        <v>1135.1988648</v>
      </c>
      <c r="G12" s="13" t="n">
        <f aca="false">C12+C12*70%</f>
        <v>1303.944642</v>
      </c>
    </row>
    <row r="13" customFormat="false" ht="15" hidden="false" customHeight="false" outlineLevel="0" collapsed="false">
      <c r="A13" s="14" t="s">
        <v>56</v>
      </c>
      <c r="B13" s="21" t="s">
        <v>57</v>
      </c>
      <c r="C13" s="11" t="n">
        <v>1070.2692</v>
      </c>
      <c r="D13" s="12" t="n">
        <f aca="false">C13*1.21</f>
        <v>1295.025732</v>
      </c>
      <c r="E13" s="12" t="n">
        <f aca="false">C13*1.34</f>
        <v>1434.160728</v>
      </c>
      <c r="F13" s="12" t="n">
        <f aca="false">C13*1.48</f>
        <v>1583.998416</v>
      </c>
      <c r="G13" s="13" t="n">
        <f aca="false">C13+C13*70%</f>
        <v>1819.45764</v>
      </c>
    </row>
    <row r="14" customFormat="false" ht="15" hidden="false" customHeight="false" outlineLevel="0" collapsed="false">
      <c r="A14" s="14" t="s">
        <v>58</v>
      </c>
      <c r="B14" s="21" t="s">
        <v>59</v>
      </c>
      <c r="C14" s="11" t="n">
        <v>1070.2692</v>
      </c>
      <c r="D14" s="12" t="n">
        <f aca="false">C14*1.21</f>
        <v>1295.025732</v>
      </c>
      <c r="E14" s="12" t="n">
        <f aca="false">C14*1.34</f>
        <v>1434.160728</v>
      </c>
      <c r="F14" s="12" t="n">
        <f aca="false">C14*1.48</f>
        <v>1583.998416</v>
      </c>
      <c r="G14" s="13" t="n">
        <f aca="false">C14+C14*70%</f>
        <v>1819.45764</v>
      </c>
    </row>
    <row r="15" customFormat="false" ht="15" hidden="false" customHeight="false" outlineLevel="0" collapsed="false">
      <c r="A15" s="14" t="s">
        <v>60</v>
      </c>
      <c r="B15" s="21" t="s">
        <v>61</v>
      </c>
      <c r="C15" s="11" t="n">
        <v>1070.2692</v>
      </c>
      <c r="D15" s="12" t="n">
        <f aca="false">C15*1.21</f>
        <v>1295.025732</v>
      </c>
      <c r="E15" s="12" t="n">
        <f aca="false">C15*1.34</f>
        <v>1434.160728</v>
      </c>
      <c r="F15" s="12" t="n">
        <f aca="false">C15*1.48</f>
        <v>1583.998416</v>
      </c>
      <c r="G15" s="13" t="n">
        <f aca="false">C15+C15*70%</f>
        <v>1819.45764</v>
      </c>
    </row>
    <row r="16" customFormat="false" ht="15" hidden="false" customHeight="false" outlineLevel="0" collapsed="false">
      <c r="A16" s="14" t="s">
        <v>62</v>
      </c>
      <c r="B16" s="21" t="s">
        <v>63</v>
      </c>
      <c r="C16" s="11" t="n">
        <v>1070.2692</v>
      </c>
      <c r="D16" s="12" t="n">
        <f aca="false">C16*1.21</f>
        <v>1295.025732</v>
      </c>
      <c r="E16" s="12" t="n">
        <f aca="false">C16*1.34</f>
        <v>1434.160728</v>
      </c>
      <c r="F16" s="12" t="n">
        <f aca="false">C16*1.48</f>
        <v>1583.998416</v>
      </c>
      <c r="G16" s="13" t="n">
        <f aca="false">C16+C16*70%</f>
        <v>1819.45764</v>
      </c>
    </row>
    <row r="17" customFormat="false" ht="15" hidden="false" customHeight="false" outlineLevel="0" collapsed="false">
      <c r="A17" s="14" t="s">
        <v>64</v>
      </c>
      <c r="B17" s="21" t="s">
        <v>65</v>
      </c>
      <c r="C17" s="11" t="n">
        <v>1070.2692</v>
      </c>
      <c r="D17" s="12" t="n">
        <f aca="false">C17*1.21</f>
        <v>1295.025732</v>
      </c>
      <c r="E17" s="12" t="n">
        <f aca="false">C17*1.34</f>
        <v>1434.160728</v>
      </c>
      <c r="F17" s="12" t="n">
        <f aca="false">C17*1.48</f>
        <v>1583.998416</v>
      </c>
      <c r="G17" s="13" t="n">
        <f aca="false">C17+C17*70%</f>
        <v>1819.45764</v>
      </c>
    </row>
    <row r="18" customFormat="false" ht="15" hidden="false" customHeight="false" outlineLevel="0" collapsed="false">
      <c r="A18" s="14" t="s">
        <v>66</v>
      </c>
      <c r="B18" s="21" t="s">
        <v>67</v>
      </c>
      <c r="C18" s="11" t="n">
        <v>1070.2692</v>
      </c>
      <c r="D18" s="12" t="n">
        <f aca="false">C18*1.21</f>
        <v>1295.025732</v>
      </c>
      <c r="E18" s="12" t="n">
        <f aca="false">C18*1.34</f>
        <v>1434.160728</v>
      </c>
      <c r="F18" s="12" t="n">
        <f aca="false">C18*1.48</f>
        <v>1583.998416</v>
      </c>
      <c r="G18" s="13" t="n">
        <f aca="false">C18+C18*70%</f>
        <v>1819.45764</v>
      </c>
    </row>
    <row r="19" s="28" customFormat="true" ht="15" hidden="false" customHeight="false" outlineLevel="0" collapsed="false">
      <c r="A19" s="26" t="s">
        <v>31</v>
      </c>
      <c r="B19" s="29" t="s">
        <v>68</v>
      </c>
      <c r="C19" s="11" t="n">
        <v>1122.66</v>
      </c>
      <c r="D19" s="12" t="n">
        <f aca="false">C19*1.21</f>
        <v>1358.4186</v>
      </c>
      <c r="E19" s="12" t="n">
        <f aca="false">C19*1.34</f>
        <v>1504.3644</v>
      </c>
      <c r="F19" s="12" t="n">
        <f aca="false">C19*1.48</f>
        <v>1661.5368</v>
      </c>
      <c r="G19" s="13" t="n">
        <f aca="false">C19+C19*70%</f>
        <v>1908.522</v>
      </c>
    </row>
    <row r="20" customFormat="false" ht="30" hidden="false" customHeight="false" outlineLevel="0" collapsed="false">
      <c r="A20" s="14" t="s">
        <v>69</v>
      </c>
      <c r="B20" s="21" t="s">
        <v>70</v>
      </c>
      <c r="C20" s="11" t="n">
        <v>59251.5</v>
      </c>
      <c r="D20" s="12" t="n">
        <f aca="false">C20*1.21</f>
        <v>71694.315</v>
      </c>
      <c r="E20" s="12" t="n">
        <f aca="false">C20*1.34</f>
        <v>79397.01</v>
      </c>
      <c r="F20" s="12" t="n">
        <f aca="false">C20*1.48</f>
        <v>87692.22</v>
      </c>
      <c r="G20" s="13" t="n">
        <f aca="false">C20+C20*70%</f>
        <v>100727.55</v>
      </c>
    </row>
    <row r="21" customFormat="false" ht="15" hidden="false" customHeight="false" outlineLevel="0" collapsed="false">
      <c r="A21" s="14" t="s">
        <v>71</v>
      </c>
      <c r="B21" s="21" t="s">
        <v>72</v>
      </c>
      <c r="C21" s="11" t="n">
        <v>1034.59356</v>
      </c>
      <c r="D21" s="12" t="n">
        <f aca="false">C21*1.21</f>
        <v>1251.8582076</v>
      </c>
      <c r="E21" s="12" t="n">
        <f aca="false">C21*1.34</f>
        <v>1386.3553704</v>
      </c>
      <c r="F21" s="12" t="n">
        <f aca="false">C21*1.48</f>
        <v>1531.1984688</v>
      </c>
      <c r="G21" s="13" t="n">
        <f aca="false">C21+C21*70%</f>
        <v>1758.809052</v>
      </c>
    </row>
    <row r="22" customFormat="false" ht="15" hidden="false" customHeight="false" outlineLevel="0" collapsed="false">
      <c r="A22" s="14" t="s">
        <v>73</v>
      </c>
      <c r="B22" s="21" t="s">
        <v>74</v>
      </c>
      <c r="C22" s="11" t="n">
        <v>10345.9356</v>
      </c>
      <c r="D22" s="12" t="n">
        <f aca="false">C22*1.21</f>
        <v>12518.582076</v>
      </c>
      <c r="E22" s="12" t="n">
        <f aca="false">C22*1.34</f>
        <v>13863.553704</v>
      </c>
      <c r="F22" s="12" t="n">
        <f aca="false">C22*1.48</f>
        <v>15311.984688</v>
      </c>
      <c r="G22" s="13" t="n">
        <f aca="false">C22+C22*70%</f>
        <v>17588.09052</v>
      </c>
    </row>
    <row r="23" customFormat="false" ht="30" hidden="false" customHeight="false" outlineLevel="0" collapsed="false">
      <c r="A23" s="14" t="s">
        <v>75</v>
      </c>
      <c r="B23" s="21" t="s">
        <v>76</v>
      </c>
      <c r="C23" s="11" t="n">
        <v>67567.5</v>
      </c>
      <c r="D23" s="12" t="n">
        <f aca="false">C23*1.21</f>
        <v>81756.675</v>
      </c>
      <c r="E23" s="12" t="n">
        <f aca="false">C23*1.34</f>
        <v>90540.45</v>
      </c>
      <c r="F23" s="12" t="n">
        <f aca="false">C23*1.48</f>
        <v>99999.9</v>
      </c>
      <c r="G23" s="13" t="n">
        <f aca="false">C23+C23*70%</f>
        <v>114864.75</v>
      </c>
    </row>
    <row r="24" s="28" customFormat="true" ht="30" hidden="false" customHeight="false" outlineLevel="0" collapsed="false">
      <c r="A24" s="26" t="s">
        <v>77</v>
      </c>
      <c r="B24" s="27" t="s">
        <v>78</v>
      </c>
      <c r="C24" s="11" t="n">
        <v>6860.7</v>
      </c>
      <c r="D24" s="12" t="n">
        <f aca="false">C24*1.21</f>
        <v>8301.447</v>
      </c>
      <c r="E24" s="12" t="n">
        <f aca="false">C24*1.34</f>
        <v>9193.338</v>
      </c>
      <c r="F24" s="12" t="n">
        <f aca="false">C24*1.48</f>
        <v>10153.836</v>
      </c>
      <c r="G24" s="13" t="n">
        <f aca="false">C24+C24*70%</f>
        <v>11663.19</v>
      </c>
    </row>
    <row r="25" customFormat="false" ht="30" hidden="false" customHeight="false" outlineLevel="0" collapsed="false">
      <c r="A25" s="14" t="s">
        <v>79</v>
      </c>
      <c r="B25" s="21" t="s">
        <v>80</v>
      </c>
      <c r="C25" s="11" t="n">
        <v>8205.3972</v>
      </c>
      <c r="D25" s="12" t="n">
        <f aca="false">C25*1.21</f>
        <v>9928.530612</v>
      </c>
      <c r="E25" s="12" t="n">
        <f aca="false">C25*1.34</f>
        <v>10995.232248</v>
      </c>
      <c r="F25" s="12" t="n">
        <f aca="false">C25*1.48</f>
        <v>12143.987856</v>
      </c>
      <c r="G25" s="13" t="n">
        <f aca="false">C25+C25*70%</f>
        <v>13949.17524</v>
      </c>
    </row>
    <row r="26" customFormat="false" ht="30" hidden="false" customHeight="false" outlineLevel="0" collapsed="false">
      <c r="A26" s="14" t="s">
        <v>81</v>
      </c>
      <c r="B26" s="30" t="s">
        <v>82</v>
      </c>
      <c r="C26" s="11" t="n">
        <v>7900.2</v>
      </c>
      <c r="D26" s="12" t="n">
        <f aca="false">C26*1.21</f>
        <v>9559.242</v>
      </c>
      <c r="E26" s="12" t="n">
        <f aca="false">C26*1.34</f>
        <v>10586.268</v>
      </c>
      <c r="F26" s="12" t="n">
        <f aca="false">C26*1.48</f>
        <v>11692.296</v>
      </c>
      <c r="G26" s="13" t="n">
        <f aca="false">C26+C26*70%</f>
        <v>13430.34</v>
      </c>
    </row>
    <row r="27" s="28" customFormat="true" ht="15" hidden="false" customHeight="false" outlineLevel="0" collapsed="false">
      <c r="A27" s="26" t="s">
        <v>27</v>
      </c>
      <c r="B27" s="29" t="s">
        <v>83</v>
      </c>
      <c r="C27" s="11" t="n">
        <v>12474</v>
      </c>
      <c r="D27" s="11" t="n">
        <f aca="false">C27*1.21</f>
        <v>15093.54</v>
      </c>
      <c r="E27" s="11" t="n">
        <f aca="false">C27*1.34</f>
        <v>16715.16</v>
      </c>
      <c r="F27" s="11" t="n">
        <f aca="false">C27*1.48</f>
        <v>18461.52</v>
      </c>
      <c r="G27" s="13" t="n">
        <f aca="false">C27+C27*70%</f>
        <v>21205.8</v>
      </c>
    </row>
    <row r="28" customFormat="false" ht="30" hidden="false" customHeight="false" outlineLevel="0" collapsed="false">
      <c r="A28" s="14" t="s">
        <v>84</v>
      </c>
      <c r="B28" s="21" t="s">
        <v>85</v>
      </c>
      <c r="C28" s="11"/>
      <c r="D28" s="12"/>
      <c r="E28" s="12"/>
      <c r="F28" s="12"/>
      <c r="G28" s="13"/>
    </row>
    <row r="29" customFormat="false" ht="30" hidden="false" customHeight="false" outlineLevel="0" collapsed="false">
      <c r="A29" s="14" t="s">
        <v>86</v>
      </c>
      <c r="B29" s="21" t="s">
        <v>87</v>
      </c>
      <c r="C29" s="11" t="n">
        <v>73135.062</v>
      </c>
      <c r="D29" s="12" t="n">
        <f aca="false">C29*1.21</f>
        <v>88493.42502</v>
      </c>
      <c r="E29" s="12" t="n">
        <f aca="false">C29*1.34</f>
        <v>98000.98308</v>
      </c>
      <c r="F29" s="12" t="n">
        <f aca="false">C29*1.48</f>
        <v>108239.89176</v>
      </c>
      <c r="G29" s="13" t="n">
        <f aca="false">C29+C29*70%</f>
        <v>124329.6054</v>
      </c>
    </row>
    <row r="30" customFormat="false" ht="15" hidden="false" customHeight="false" outlineLevel="0" collapsed="false">
      <c r="A30" s="14" t="s">
        <v>88</v>
      </c>
      <c r="B30" s="30" t="s">
        <v>89</v>
      </c>
      <c r="C30" s="11" t="n">
        <v>4637.8332</v>
      </c>
      <c r="D30" s="12" t="n">
        <f aca="false">C30*1.21</f>
        <v>5611.778172</v>
      </c>
      <c r="E30" s="12" t="n">
        <f aca="false">C30*1.34</f>
        <v>6214.696488</v>
      </c>
      <c r="F30" s="12" t="n">
        <f aca="false">C30*1.48</f>
        <v>6863.993136</v>
      </c>
      <c r="G30" s="13" t="n">
        <f aca="false">C30+C30*70%</f>
        <v>7884.31644</v>
      </c>
    </row>
    <row r="31" customFormat="false" ht="15" hidden="false" customHeight="false" outlineLevel="0" collapsed="false">
      <c r="A31" s="14" t="s">
        <v>90</v>
      </c>
      <c r="B31" s="30" t="s">
        <v>91</v>
      </c>
      <c r="C31" s="11" t="n">
        <v>2497.2948</v>
      </c>
      <c r="D31" s="12" t="n">
        <f aca="false">C31*1.21</f>
        <v>3021.726708</v>
      </c>
      <c r="E31" s="12" t="n">
        <f aca="false">C31*1.34</f>
        <v>3346.375032</v>
      </c>
      <c r="F31" s="12" t="n">
        <f aca="false">C31*1.48</f>
        <v>3695.996304</v>
      </c>
      <c r="G31" s="13" t="n">
        <f aca="false">C31+C31*70%</f>
        <v>4245.40116</v>
      </c>
    </row>
    <row r="32" customFormat="false" ht="15" hidden="false" customHeight="false" outlineLevel="0" collapsed="false">
      <c r="A32" s="24"/>
      <c r="B32" s="31"/>
      <c r="C32" s="11"/>
      <c r="D32" s="12"/>
      <c r="E32" s="12"/>
      <c r="F32" s="12"/>
      <c r="G32" s="13"/>
    </row>
    <row r="33" customFormat="false" ht="30" hidden="false" customHeight="false" outlineLevel="0" collapsed="false">
      <c r="A33" s="14" t="s">
        <v>92</v>
      </c>
      <c r="B33" s="21" t="s">
        <v>93</v>
      </c>
      <c r="C33" s="11" t="n">
        <v>2497.2948</v>
      </c>
      <c r="D33" s="12" t="n">
        <f aca="false">C33*1.21</f>
        <v>3021.726708</v>
      </c>
      <c r="E33" s="12" t="n">
        <f aca="false">C33*1.34</f>
        <v>3346.375032</v>
      </c>
      <c r="F33" s="12" t="n">
        <f aca="false">C33*1.48</f>
        <v>3695.996304</v>
      </c>
      <c r="G33" s="13" t="n">
        <f aca="false">C33+C33*70%</f>
        <v>4245.40116</v>
      </c>
    </row>
    <row r="34" customFormat="false" ht="15" hidden="false" customHeight="false" outlineLevel="0" collapsed="false">
      <c r="A34" s="14" t="s">
        <v>94</v>
      </c>
      <c r="B34" s="21" t="s">
        <v>95</v>
      </c>
      <c r="C34" s="11" t="n">
        <v>2140.5384</v>
      </c>
      <c r="D34" s="12" t="n">
        <f aca="false">C34*1.21</f>
        <v>2590.051464</v>
      </c>
      <c r="E34" s="12" t="n">
        <f aca="false">C34*1.34</f>
        <v>2868.321456</v>
      </c>
      <c r="F34" s="12" t="n">
        <f aca="false">C34*1.48</f>
        <v>3167.996832</v>
      </c>
      <c r="G34" s="13" t="n">
        <f aca="false">C34+C34*70%</f>
        <v>3638.91528</v>
      </c>
    </row>
    <row r="35" customFormat="false" ht="30" hidden="false" customHeight="false" outlineLevel="0" collapsed="false">
      <c r="A35" s="14" t="s">
        <v>96</v>
      </c>
      <c r="B35" s="21" t="s">
        <v>97</v>
      </c>
      <c r="C35" s="11" t="n">
        <v>9275.6664</v>
      </c>
      <c r="D35" s="12" t="n">
        <f aca="false">C35*1.21</f>
        <v>11223.556344</v>
      </c>
      <c r="E35" s="12" t="n">
        <f aca="false">C35*1.34</f>
        <v>12429.392976</v>
      </c>
      <c r="F35" s="12" t="n">
        <f aca="false">C35*1.48</f>
        <v>13727.986272</v>
      </c>
      <c r="G35" s="13" t="n">
        <f aca="false">C35+C35*70%</f>
        <v>15768.63288</v>
      </c>
    </row>
    <row r="36" customFormat="false" ht="15" hidden="false" customHeight="false" outlineLevel="0" collapsed="false">
      <c r="A36" s="14" t="s">
        <v>98</v>
      </c>
      <c r="B36" s="21" t="s">
        <v>99</v>
      </c>
      <c r="C36" s="11" t="n">
        <v>11059.4484</v>
      </c>
      <c r="D36" s="12" t="n">
        <f aca="false">C36*1.21</f>
        <v>13381.932564</v>
      </c>
      <c r="E36" s="12" t="n">
        <f aca="false">C36*1.34</f>
        <v>14819.660856</v>
      </c>
      <c r="F36" s="12" t="n">
        <f aca="false">C36*1.48</f>
        <v>16367.983632</v>
      </c>
      <c r="G36" s="13" t="n">
        <f aca="false">C36+C36*70%</f>
        <v>18801.06228</v>
      </c>
    </row>
    <row r="37" customFormat="false" ht="15" hidden="false" customHeight="false" outlineLevel="0" collapsed="false">
      <c r="A37" s="14" t="s">
        <v>100</v>
      </c>
      <c r="B37" s="21" t="s">
        <v>101</v>
      </c>
      <c r="C37" s="11" t="n">
        <v>1605.4038</v>
      </c>
      <c r="D37" s="12" t="n">
        <f aca="false">C37*1.21</f>
        <v>1942.538598</v>
      </c>
      <c r="E37" s="12" t="n">
        <f aca="false">C37*1.34</f>
        <v>2151.241092</v>
      </c>
      <c r="F37" s="12" t="n">
        <f aca="false">C37*1.48</f>
        <v>2375.997624</v>
      </c>
      <c r="G37" s="13" t="n">
        <f aca="false">C37+C37*70%</f>
        <v>2729.18646</v>
      </c>
    </row>
    <row r="38" customFormat="false" ht="15" hidden="false" customHeight="false" outlineLevel="0" collapsed="false">
      <c r="A38" s="14" t="s">
        <v>102</v>
      </c>
      <c r="B38" s="21" t="s">
        <v>103</v>
      </c>
      <c r="C38" s="11" t="n">
        <v>4281.0768</v>
      </c>
      <c r="D38" s="12" t="n">
        <f aca="false">C38*1.21</f>
        <v>5180.102928</v>
      </c>
      <c r="E38" s="12" t="n">
        <f aca="false">C38*1.34</f>
        <v>5736.642912</v>
      </c>
      <c r="F38" s="12" t="n">
        <f aca="false">C38*1.48</f>
        <v>6335.993664</v>
      </c>
      <c r="G38" s="13" t="n">
        <f aca="false">C38+C38*70%</f>
        <v>7277.83056</v>
      </c>
    </row>
    <row r="39" customFormat="false" ht="15" hidden="false" customHeight="false" outlineLevel="0" collapsed="false">
      <c r="A39" s="14" t="s">
        <v>104</v>
      </c>
      <c r="B39" s="21" t="s">
        <v>105</v>
      </c>
      <c r="C39" s="11" t="n">
        <v>2827.44</v>
      </c>
      <c r="D39" s="12" t="n">
        <f aca="false">C39*1.21</f>
        <v>3421.2024</v>
      </c>
      <c r="E39" s="12" t="n">
        <f aca="false">C39*1.34</f>
        <v>3788.7696</v>
      </c>
      <c r="F39" s="12" t="n">
        <f aca="false">C39*1.48</f>
        <v>4184.6112</v>
      </c>
      <c r="G39" s="13" t="n">
        <f aca="false">C39+C39*70%</f>
        <v>4806.648</v>
      </c>
    </row>
    <row r="40" customFormat="false" ht="30" hidden="false" customHeight="false" outlineLevel="0" collapsed="false">
      <c r="A40" s="14" t="s">
        <v>106</v>
      </c>
      <c r="B40" s="21" t="s">
        <v>107</v>
      </c>
      <c r="C40" s="11" t="n">
        <v>4281.0768</v>
      </c>
      <c r="D40" s="12" t="n">
        <f aca="false">C40*1.21</f>
        <v>5180.102928</v>
      </c>
      <c r="E40" s="12" t="n">
        <f aca="false">C40*1.34</f>
        <v>5736.642912</v>
      </c>
      <c r="F40" s="12" t="n">
        <f aca="false">C40*1.48</f>
        <v>6335.993664</v>
      </c>
      <c r="G40" s="13" t="n">
        <f aca="false">C40+C40*70%</f>
        <v>7277.83056</v>
      </c>
    </row>
    <row r="41" customFormat="false" ht="15" hidden="false" customHeight="false" outlineLevel="0" collapsed="false">
      <c r="A41" s="24"/>
      <c r="B41" s="32"/>
      <c r="C41" s="11"/>
      <c r="D41" s="12"/>
      <c r="E41" s="12"/>
      <c r="F41" s="12"/>
      <c r="G41" s="13"/>
    </row>
    <row r="42" customFormat="false" ht="15" hidden="false" customHeight="false" outlineLevel="0" collapsed="false">
      <c r="A42" s="14" t="s">
        <v>108</v>
      </c>
      <c r="B42" s="21" t="s">
        <v>109</v>
      </c>
      <c r="C42" s="11" t="n">
        <v>1783.782</v>
      </c>
      <c r="D42" s="12" t="n">
        <f aca="false">C42*1.21</f>
        <v>2158.37622</v>
      </c>
      <c r="E42" s="12" t="n">
        <f aca="false">C42*1.34</f>
        <v>2390.26788</v>
      </c>
      <c r="F42" s="12" t="n">
        <f aca="false">C42*1.48</f>
        <v>2639.99736</v>
      </c>
      <c r="G42" s="13" t="n">
        <f aca="false">C42+C42*70%</f>
        <v>3032.4294</v>
      </c>
    </row>
    <row r="43" customFormat="false" ht="15" hidden="false" customHeight="false" outlineLevel="0" collapsed="false">
      <c r="A43" s="14" t="s">
        <v>110</v>
      </c>
      <c r="B43" s="21" t="s">
        <v>111</v>
      </c>
      <c r="C43" s="11" t="n">
        <v>1783.782</v>
      </c>
      <c r="D43" s="12" t="n">
        <f aca="false">C43*1.21</f>
        <v>2158.37622</v>
      </c>
      <c r="E43" s="12" t="n">
        <f aca="false">C43*1.34</f>
        <v>2390.26788</v>
      </c>
      <c r="F43" s="12" t="n">
        <f aca="false">C43*1.48</f>
        <v>2639.99736</v>
      </c>
      <c r="G43" s="13" t="n">
        <f aca="false">C43+C43*70%</f>
        <v>3032.4294</v>
      </c>
    </row>
    <row r="44" customFormat="false" ht="15" hidden="false" customHeight="false" outlineLevel="0" collapsed="false">
      <c r="A44" s="14" t="s">
        <v>112</v>
      </c>
      <c r="B44" s="21" t="s">
        <v>113</v>
      </c>
      <c r="C44" s="11" t="n">
        <v>1783.782</v>
      </c>
      <c r="D44" s="12" t="n">
        <f aca="false">C44*1.21</f>
        <v>2158.37622</v>
      </c>
      <c r="E44" s="12" t="n">
        <f aca="false">C44*1.34</f>
        <v>2390.26788</v>
      </c>
      <c r="F44" s="12" t="n">
        <f aca="false">C44*1.48</f>
        <v>2639.99736</v>
      </c>
      <c r="G44" s="13" t="n">
        <f aca="false">C44+C44*70%</f>
        <v>3032.4294</v>
      </c>
    </row>
    <row r="45" customFormat="false" ht="15" hidden="false" customHeight="false" outlineLevel="0" collapsed="false">
      <c r="A45" s="14" t="s">
        <v>114</v>
      </c>
      <c r="B45" s="21" t="s">
        <v>115</v>
      </c>
      <c r="C45" s="11" t="n">
        <v>1783.782</v>
      </c>
      <c r="D45" s="12" t="n">
        <f aca="false">C45*1.21</f>
        <v>2158.37622</v>
      </c>
      <c r="E45" s="12" t="n">
        <f aca="false">C45*1.34</f>
        <v>2390.26788</v>
      </c>
      <c r="F45" s="12" t="n">
        <f aca="false">C45*1.48</f>
        <v>2639.99736</v>
      </c>
      <c r="G45" s="13" t="n">
        <f aca="false">C45+C45*70%</f>
        <v>3032.4294</v>
      </c>
    </row>
    <row r="46" customFormat="false" ht="15" hidden="false" customHeight="false" outlineLevel="0" collapsed="false">
      <c r="A46" s="14" t="s">
        <v>116</v>
      </c>
      <c r="B46" s="21" t="s">
        <v>117</v>
      </c>
      <c r="C46" s="11" t="n">
        <v>1783.782</v>
      </c>
      <c r="D46" s="12" t="n">
        <f aca="false">C46*1.21</f>
        <v>2158.37622</v>
      </c>
      <c r="E46" s="12" t="n">
        <f aca="false">C46*1.34</f>
        <v>2390.26788</v>
      </c>
      <c r="F46" s="12" t="n">
        <f aca="false">C46*1.48</f>
        <v>2639.99736</v>
      </c>
      <c r="G46" s="13" t="n">
        <f aca="false">C46+C46*70%</f>
        <v>3032.4294</v>
      </c>
    </row>
    <row r="47" customFormat="false" ht="15" hidden="false" customHeight="false" outlineLevel="0" collapsed="false">
      <c r="A47" s="14" t="s">
        <v>118</v>
      </c>
      <c r="B47" s="21" t="s">
        <v>119</v>
      </c>
      <c r="C47" s="11" t="n">
        <v>1783.782</v>
      </c>
      <c r="D47" s="12" t="n">
        <f aca="false">C47*1.21</f>
        <v>2158.37622</v>
      </c>
      <c r="E47" s="12" t="n">
        <f aca="false">C47*1.34</f>
        <v>2390.26788</v>
      </c>
      <c r="F47" s="12" t="n">
        <f aca="false">C47*1.48</f>
        <v>2639.99736</v>
      </c>
      <c r="G47" s="13" t="n">
        <f aca="false">C47+C47*70%</f>
        <v>3032.4294</v>
      </c>
    </row>
    <row r="48" customFormat="false" ht="15" hidden="false" customHeight="false" outlineLevel="0" collapsed="false">
      <c r="A48" s="14" t="s">
        <v>120</v>
      </c>
      <c r="B48" s="21" t="s">
        <v>121</v>
      </c>
      <c r="C48" s="11" t="n">
        <v>1783.782</v>
      </c>
      <c r="D48" s="12" t="n">
        <f aca="false">C48*1.21</f>
        <v>2158.37622</v>
      </c>
      <c r="E48" s="12" t="n">
        <f aca="false">C48*1.34</f>
        <v>2390.26788</v>
      </c>
      <c r="F48" s="12" t="n">
        <f aca="false">C48*1.48</f>
        <v>2639.99736</v>
      </c>
      <c r="G48" s="13" t="n">
        <f aca="false">C48+C48*70%</f>
        <v>3032.4294</v>
      </c>
    </row>
    <row r="49" customFormat="false" ht="15" hidden="false" customHeight="false" outlineLevel="0" collapsed="false">
      <c r="A49" s="14" t="s">
        <v>122</v>
      </c>
      <c r="B49" s="21" t="s">
        <v>123</v>
      </c>
      <c r="C49" s="11" t="n">
        <v>1783.782</v>
      </c>
      <c r="D49" s="12" t="n">
        <f aca="false">C49*1.21</f>
        <v>2158.37622</v>
      </c>
      <c r="E49" s="12" t="n">
        <f aca="false">C49*1.34</f>
        <v>2390.26788</v>
      </c>
      <c r="F49" s="12" t="n">
        <f aca="false">C49*1.48</f>
        <v>2639.99736</v>
      </c>
      <c r="G49" s="13" t="n">
        <f aca="false">C49+C49*70%</f>
        <v>3032.4294</v>
      </c>
    </row>
    <row r="50" customFormat="false" ht="15" hidden="false" customHeight="false" outlineLevel="0" collapsed="false">
      <c r="A50" s="14" t="s">
        <v>124</v>
      </c>
      <c r="B50" s="21" t="s">
        <v>125</v>
      </c>
      <c r="C50" s="11" t="n">
        <v>1783.782</v>
      </c>
      <c r="D50" s="12" t="n">
        <f aca="false">C50*1.21</f>
        <v>2158.37622</v>
      </c>
      <c r="E50" s="12" t="n">
        <f aca="false">C50*1.34</f>
        <v>2390.26788</v>
      </c>
      <c r="F50" s="12" t="n">
        <f aca="false">C50*1.48</f>
        <v>2639.99736</v>
      </c>
      <c r="G50" s="13" t="n">
        <f aca="false">C50+C50*70%</f>
        <v>3032.4294</v>
      </c>
    </row>
    <row r="51" customFormat="false" ht="15" hidden="false" customHeight="false" outlineLevel="0" collapsed="false">
      <c r="A51" s="14" t="s">
        <v>126</v>
      </c>
      <c r="B51" s="21" t="s">
        <v>127</v>
      </c>
      <c r="C51" s="11" t="n">
        <v>1783.782</v>
      </c>
      <c r="D51" s="12" t="n">
        <f aca="false">C51*1.21</f>
        <v>2158.37622</v>
      </c>
      <c r="E51" s="12" t="n">
        <f aca="false">C51*1.34</f>
        <v>2390.26788</v>
      </c>
      <c r="F51" s="12" t="n">
        <f aca="false">C51*1.48</f>
        <v>2639.99736</v>
      </c>
      <c r="G51" s="13" t="n">
        <f aca="false">C51+C51*70%</f>
        <v>3032.4294</v>
      </c>
    </row>
    <row r="52" customFormat="false" ht="30" hidden="false" customHeight="false" outlineLevel="0" collapsed="false">
      <c r="A52" s="14" t="s">
        <v>128</v>
      </c>
      <c r="B52" s="21" t="s">
        <v>129</v>
      </c>
      <c r="C52" s="11" t="n">
        <v>2140.5384</v>
      </c>
      <c r="D52" s="12" t="n">
        <f aca="false">C52*1.21</f>
        <v>2590.051464</v>
      </c>
      <c r="E52" s="12" t="n">
        <f aca="false">C52*1.34</f>
        <v>2868.321456</v>
      </c>
      <c r="F52" s="12" t="n">
        <f aca="false">C52*1.48</f>
        <v>3167.996832</v>
      </c>
      <c r="G52" s="13" t="n">
        <f aca="false">C52+C52*70%</f>
        <v>3638.91528</v>
      </c>
    </row>
    <row r="53" customFormat="false" ht="30" hidden="false" customHeight="false" outlineLevel="0" collapsed="false">
      <c r="A53" s="14" t="s">
        <v>130</v>
      </c>
      <c r="B53" s="21" t="s">
        <v>131</v>
      </c>
      <c r="C53" s="11" t="n">
        <v>2140.5384</v>
      </c>
      <c r="D53" s="12" t="n">
        <f aca="false">C53*1.21</f>
        <v>2590.051464</v>
      </c>
      <c r="E53" s="12" t="n">
        <f aca="false">C53*1.34</f>
        <v>2868.321456</v>
      </c>
      <c r="F53" s="12" t="n">
        <f aca="false">C53*1.48</f>
        <v>3167.996832</v>
      </c>
      <c r="G53" s="13" t="n">
        <f aca="false">C53+C53*70%</f>
        <v>3638.91528</v>
      </c>
    </row>
    <row r="54" customFormat="false" ht="15" hidden="false" customHeight="false" outlineLevel="0" collapsed="false">
      <c r="A54" s="14" t="s">
        <v>132</v>
      </c>
      <c r="B54" s="21" t="s">
        <v>133</v>
      </c>
      <c r="C54" s="11" t="n">
        <v>2854.0512</v>
      </c>
      <c r="D54" s="12" t="n">
        <f aca="false">C54*1.21</f>
        <v>3453.401952</v>
      </c>
      <c r="E54" s="12" t="n">
        <f aca="false">C54*1.34</f>
        <v>3824.428608</v>
      </c>
      <c r="F54" s="12" t="n">
        <f aca="false">C54*1.48</f>
        <v>4223.995776</v>
      </c>
      <c r="G54" s="13" t="n">
        <f aca="false">C54+C54*70%</f>
        <v>4851.88704</v>
      </c>
    </row>
    <row r="55" customFormat="false" ht="30" hidden="false" customHeight="false" outlineLevel="0" collapsed="false">
      <c r="A55" s="14" t="s">
        <v>134</v>
      </c>
      <c r="B55" s="21" t="s">
        <v>135</v>
      </c>
      <c r="C55" s="11" t="n">
        <v>2854.0512</v>
      </c>
      <c r="D55" s="12" t="n">
        <f aca="false">C55*1.21</f>
        <v>3453.401952</v>
      </c>
      <c r="E55" s="12" t="n">
        <f aca="false">C55*1.34</f>
        <v>3824.428608</v>
      </c>
      <c r="F55" s="12" t="n">
        <f aca="false">C55*1.48</f>
        <v>4223.995776</v>
      </c>
      <c r="G55" s="13" t="n">
        <f aca="false">C55+C55*70%</f>
        <v>4851.88704</v>
      </c>
    </row>
    <row r="56" customFormat="false" ht="15" hidden="false" customHeight="false" outlineLevel="0" collapsed="false">
      <c r="A56" s="14" t="s">
        <v>136</v>
      </c>
      <c r="B56" s="21" t="s">
        <v>137</v>
      </c>
      <c r="C56" s="11" t="n">
        <v>2854.0512</v>
      </c>
      <c r="D56" s="12" t="n">
        <f aca="false">C56*1.21</f>
        <v>3453.401952</v>
      </c>
      <c r="E56" s="12" t="n">
        <f aca="false">C56*1.34</f>
        <v>3824.428608</v>
      </c>
      <c r="F56" s="12" t="n">
        <f aca="false">C56*1.48</f>
        <v>4223.995776</v>
      </c>
      <c r="G56" s="13" t="n">
        <f aca="false">C56+C56*70%</f>
        <v>4851.88704</v>
      </c>
    </row>
    <row r="57" customFormat="false" ht="30" hidden="false" customHeight="false" outlineLevel="0" collapsed="false">
      <c r="A57" s="14"/>
      <c r="B57" s="21" t="s">
        <v>138</v>
      </c>
      <c r="C57" s="11"/>
      <c r="D57" s="12"/>
      <c r="E57" s="12"/>
      <c r="F57" s="12"/>
      <c r="G57" s="13"/>
    </row>
    <row r="58" customFormat="false" ht="30" hidden="false" customHeight="false" outlineLevel="0" collapsed="false">
      <c r="A58" s="14"/>
      <c r="B58" s="21" t="s">
        <v>139</v>
      </c>
      <c r="C58" s="11"/>
      <c r="D58" s="12"/>
      <c r="E58" s="12"/>
      <c r="F58" s="12"/>
      <c r="G58" s="13"/>
    </row>
    <row r="59" customFormat="false" ht="15" hidden="false" customHeight="false" outlineLevel="0" collapsed="false">
      <c r="A59" s="14" t="s">
        <v>140</v>
      </c>
      <c r="B59" s="21" t="s">
        <v>141</v>
      </c>
      <c r="C59" s="11" t="n">
        <v>3389.1858</v>
      </c>
      <c r="D59" s="12" t="n">
        <f aca="false">C59*1.21</f>
        <v>4100.914818</v>
      </c>
      <c r="E59" s="12" t="n">
        <f aca="false">C59*1.34</f>
        <v>4541.508972</v>
      </c>
      <c r="F59" s="12" t="n">
        <f aca="false">C59*1.48</f>
        <v>5015.994984</v>
      </c>
      <c r="G59" s="13" t="n">
        <f aca="false">C59+C59*70%</f>
        <v>5761.61586</v>
      </c>
    </row>
    <row r="60" customFormat="false" ht="30" hidden="false" customHeight="false" outlineLevel="0" collapsed="false">
      <c r="A60" s="14"/>
      <c r="B60" s="21" t="s">
        <v>138</v>
      </c>
      <c r="C60" s="11"/>
      <c r="D60" s="12"/>
      <c r="E60" s="12"/>
      <c r="F60" s="12"/>
      <c r="G60" s="13"/>
    </row>
    <row r="61" customFormat="false" ht="30" hidden="false" customHeight="false" outlineLevel="0" collapsed="false">
      <c r="A61" s="14"/>
      <c r="B61" s="21" t="s">
        <v>142</v>
      </c>
      <c r="C61" s="11"/>
      <c r="D61" s="12"/>
      <c r="E61" s="12"/>
      <c r="F61" s="12"/>
      <c r="G61" s="13"/>
    </row>
    <row r="62" customFormat="false" ht="15" hidden="false" customHeight="false" outlineLevel="0" collapsed="false">
      <c r="A62" s="14" t="s">
        <v>143</v>
      </c>
      <c r="B62" s="21" t="s">
        <v>144</v>
      </c>
      <c r="C62" s="11" t="n">
        <v>3389.1858</v>
      </c>
      <c r="D62" s="12" t="n">
        <f aca="false">C62*1.21</f>
        <v>4100.914818</v>
      </c>
      <c r="E62" s="12" t="n">
        <f aca="false">C62*1.34</f>
        <v>4541.508972</v>
      </c>
      <c r="F62" s="12" t="n">
        <f aca="false">C62*1.48</f>
        <v>5015.994984</v>
      </c>
      <c r="G62" s="13" t="n">
        <f aca="false">C62+C62*70%</f>
        <v>5761.61586</v>
      </c>
    </row>
    <row r="63" customFormat="false" ht="15" hidden="false" customHeight="false" outlineLevel="0" collapsed="false">
      <c r="A63" s="14" t="s">
        <v>145</v>
      </c>
      <c r="B63" s="21" t="s">
        <v>146</v>
      </c>
      <c r="C63" s="11" t="n">
        <v>3389.1858</v>
      </c>
      <c r="D63" s="12" t="n">
        <f aca="false">C63*1.21</f>
        <v>4100.914818</v>
      </c>
      <c r="E63" s="12" t="n">
        <f aca="false">C63*1.34</f>
        <v>4541.508972</v>
      </c>
      <c r="F63" s="12" t="n">
        <f aca="false">C63*1.48</f>
        <v>5015.994984</v>
      </c>
      <c r="G63" s="13" t="n">
        <f aca="false">C63+C63*70%</f>
        <v>5761.61586</v>
      </c>
    </row>
    <row r="64" customFormat="false" ht="30" hidden="false" customHeight="false" outlineLevel="0" collapsed="false">
      <c r="A64" s="14" t="s">
        <v>147</v>
      </c>
      <c r="B64" s="21" t="s">
        <v>148</v>
      </c>
      <c r="C64" s="11" t="n">
        <v>3389.1858</v>
      </c>
      <c r="D64" s="12" t="n">
        <f aca="false">C64*1.21</f>
        <v>4100.914818</v>
      </c>
      <c r="E64" s="12" t="n">
        <f aca="false">C64*1.34</f>
        <v>4541.508972</v>
      </c>
      <c r="F64" s="12" t="n">
        <f aca="false">C64*1.48</f>
        <v>5015.994984</v>
      </c>
      <c r="G64" s="13" t="n">
        <f aca="false">C64+C64*70%</f>
        <v>5761.61586</v>
      </c>
    </row>
    <row r="65" customFormat="false" ht="30" hidden="false" customHeight="false" outlineLevel="0" collapsed="false">
      <c r="A65" s="14" t="s">
        <v>149</v>
      </c>
      <c r="B65" s="21" t="s">
        <v>150</v>
      </c>
      <c r="C65" s="11" t="n">
        <v>3389.1858</v>
      </c>
      <c r="D65" s="12" t="n">
        <f aca="false">C65*1.21</f>
        <v>4100.914818</v>
      </c>
      <c r="E65" s="12" t="n">
        <f aca="false">C65*1.34</f>
        <v>4541.508972</v>
      </c>
      <c r="F65" s="12" t="n">
        <f aca="false">C65*1.48</f>
        <v>5015.994984</v>
      </c>
      <c r="G65" s="13" t="n">
        <f aca="false">C65+C65*70%</f>
        <v>5761.61586</v>
      </c>
    </row>
    <row r="66" customFormat="false" ht="30" hidden="false" customHeight="false" outlineLevel="0" collapsed="false">
      <c r="A66" s="14" t="s">
        <v>151</v>
      </c>
      <c r="B66" s="21" t="s">
        <v>152</v>
      </c>
      <c r="C66" s="11" t="n">
        <v>3389.1858</v>
      </c>
      <c r="D66" s="12" t="n">
        <f aca="false">C66*1.21</f>
        <v>4100.914818</v>
      </c>
      <c r="E66" s="12" t="n">
        <f aca="false">C66*1.34</f>
        <v>4541.508972</v>
      </c>
      <c r="F66" s="12" t="n">
        <f aca="false">C66*1.48</f>
        <v>5015.994984</v>
      </c>
      <c r="G66" s="13" t="n">
        <f aca="false">C66+C66*70%</f>
        <v>5761.61586</v>
      </c>
    </row>
    <row r="67" customFormat="false" ht="15" hidden="false" customHeight="false" outlineLevel="0" collapsed="false">
      <c r="A67" s="14" t="s">
        <v>153</v>
      </c>
      <c r="B67" s="21" t="s">
        <v>154</v>
      </c>
      <c r="C67" s="11" t="n">
        <v>1783.782</v>
      </c>
      <c r="D67" s="12" t="n">
        <f aca="false">C67*1.21</f>
        <v>2158.37622</v>
      </c>
      <c r="E67" s="12" t="n">
        <f aca="false">C67*1.34</f>
        <v>2390.26788</v>
      </c>
      <c r="F67" s="12" t="n">
        <f aca="false">C67*1.48</f>
        <v>2639.99736</v>
      </c>
      <c r="G67" s="13" t="n">
        <f aca="false">C67+C67*70%</f>
        <v>3032.4294</v>
      </c>
    </row>
    <row r="68" customFormat="false" ht="15" hidden="false" customHeight="false" outlineLevel="0" collapsed="false">
      <c r="A68" s="14" t="s">
        <v>155</v>
      </c>
      <c r="B68" s="21" t="s">
        <v>156</v>
      </c>
      <c r="C68" s="11" t="n">
        <v>3210.8076</v>
      </c>
      <c r="D68" s="12" t="n">
        <f aca="false">C68*1.21</f>
        <v>3885.077196</v>
      </c>
      <c r="E68" s="12" t="n">
        <f aca="false">C68*1.34</f>
        <v>4302.482184</v>
      </c>
      <c r="F68" s="12" t="n">
        <f aca="false">C68*1.48</f>
        <v>4751.995248</v>
      </c>
      <c r="G68" s="13" t="n">
        <f aca="false">C68+C68*70%</f>
        <v>5458.37292</v>
      </c>
    </row>
    <row r="69" customFormat="false" ht="15" hidden="false" customHeight="false" outlineLevel="0" collapsed="false">
      <c r="A69" s="24"/>
      <c r="B69" s="32"/>
      <c r="C69" s="11"/>
      <c r="D69" s="12"/>
      <c r="E69" s="12"/>
      <c r="F69" s="12"/>
      <c r="G69" s="13"/>
    </row>
    <row r="70" customFormat="false" ht="30" hidden="false" customHeight="false" outlineLevel="0" collapsed="false">
      <c r="A70" s="14" t="s">
        <v>157</v>
      </c>
      <c r="B70" s="21" t="s">
        <v>158</v>
      </c>
      <c r="C70" s="11" t="n">
        <v>3210.8076</v>
      </c>
      <c r="D70" s="12" t="n">
        <f aca="false">C70*1.21</f>
        <v>3885.077196</v>
      </c>
      <c r="E70" s="12" t="n">
        <f aca="false">C70*1.34</f>
        <v>4302.482184</v>
      </c>
      <c r="F70" s="12" t="n">
        <f aca="false">C70*1.48</f>
        <v>4751.995248</v>
      </c>
      <c r="G70" s="13" t="n">
        <f aca="false">C70+C70*70%</f>
        <v>5458.37292</v>
      </c>
    </row>
    <row r="71" customFormat="false" ht="30" hidden="false" customHeight="false" outlineLevel="0" collapsed="false">
      <c r="A71" s="14"/>
      <c r="B71" s="21" t="s">
        <v>159</v>
      </c>
      <c r="C71" s="11"/>
      <c r="D71" s="12"/>
      <c r="E71" s="12"/>
      <c r="F71" s="12"/>
      <c r="G71" s="13"/>
    </row>
    <row r="72" customFormat="false" ht="15" hidden="false" customHeight="false" outlineLevel="0" collapsed="false">
      <c r="A72" s="14"/>
      <c r="B72" s="21" t="s">
        <v>160</v>
      </c>
      <c r="C72" s="11"/>
      <c r="D72" s="12"/>
      <c r="E72" s="12"/>
      <c r="F72" s="12"/>
      <c r="G72" s="13"/>
    </row>
    <row r="73" customFormat="false" ht="30" hidden="false" customHeight="false" outlineLevel="0" collapsed="false">
      <c r="A73" s="14" t="s">
        <v>161</v>
      </c>
      <c r="B73" s="21" t="s">
        <v>162</v>
      </c>
      <c r="C73" s="11" t="n">
        <v>3326.4</v>
      </c>
      <c r="D73" s="12" t="n">
        <f aca="false">C73*1.21</f>
        <v>4024.944</v>
      </c>
      <c r="E73" s="12" t="n">
        <f aca="false">C73*1.34</f>
        <v>4457.376</v>
      </c>
      <c r="F73" s="12" t="n">
        <f aca="false">C73*1.48</f>
        <v>4923.072</v>
      </c>
      <c r="G73" s="13" t="n">
        <f aca="false">C73+C73*70%</f>
        <v>5654.88</v>
      </c>
    </row>
    <row r="74" customFormat="false" ht="30" hidden="false" customHeight="false" outlineLevel="0" collapsed="false">
      <c r="A74" s="14" t="s">
        <v>163</v>
      </c>
      <c r="B74" s="27" t="s">
        <v>164</v>
      </c>
      <c r="C74" s="11" t="n">
        <v>3742.2</v>
      </c>
      <c r="D74" s="12" t="n">
        <f aca="false">C74*1.21</f>
        <v>4528.062</v>
      </c>
      <c r="E74" s="12" t="n">
        <f aca="false">C74*1.34</f>
        <v>5014.548</v>
      </c>
      <c r="F74" s="12" t="n">
        <f aca="false">C74*1.48</f>
        <v>5538.456</v>
      </c>
      <c r="G74" s="13" t="n">
        <f aca="false">C74+C74*70%</f>
        <v>6361.74</v>
      </c>
    </row>
    <row r="75" customFormat="false" ht="15" hidden="false" customHeight="false" outlineLevel="0" collapsed="false">
      <c r="A75" s="24"/>
      <c r="B75" s="33"/>
      <c r="C75" s="11"/>
      <c r="D75" s="12"/>
      <c r="E75" s="12"/>
      <c r="F75" s="12"/>
      <c r="G75" s="13"/>
    </row>
    <row r="76" customFormat="false" ht="25.5" hidden="false" customHeight="true" outlineLevel="0" collapsed="false">
      <c r="A76" s="34" t="s">
        <v>165</v>
      </c>
      <c r="B76" s="27" t="s">
        <v>166</v>
      </c>
      <c r="C76" s="11" t="n">
        <v>60648.588</v>
      </c>
      <c r="D76" s="12" t="n">
        <f aca="false">C76*1.21</f>
        <v>73384.79148</v>
      </c>
      <c r="E76" s="12" t="n">
        <f aca="false">C76*1.34</f>
        <v>81269.10792</v>
      </c>
      <c r="F76" s="12" t="n">
        <f aca="false">C76*1.48</f>
        <v>89759.91024</v>
      </c>
      <c r="G76" s="13" t="n">
        <f aca="false">C76+C76*70%</f>
        <v>103102.5996</v>
      </c>
    </row>
    <row r="77" customFormat="false" ht="15" hidden="false" customHeight="false" outlineLevel="0" collapsed="false">
      <c r="A77" s="15"/>
      <c r="B77" s="35" t="s">
        <v>167</v>
      </c>
      <c r="C77" s="11"/>
      <c r="D77" s="12"/>
      <c r="E77" s="12"/>
      <c r="F77" s="12"/>
      <c r="G77" s="13"/>
    </row>
    <row r="78" customFormat="false" ht="15" hidden="false" customHeight="false" outlineLevel="0" collapsed="false">
      <c r="A78" s="14" t="s">
        <v>168</v>
      </c>
      <c r="B78" s="36" t="s">
        <v>169</v>
      </c>
      <c r="C78" s="11"/>
      <c r="D78" s="12"/>
      <c r="E78" s="12"/>
      <c r="F78" s="12"/>
      <c r="G78" s="13"/>
    </row>
    <row r="79" customFormat="false" ht="30" hidden="false" customHeight="false" outlineLevel="0" collapsed="false">
      <c r="A79" s="14"/>
      <c r="B79" s="27" t="s">
        <v>170</v>
      </c>
      <c r="C79" s="11" t="n">
        <v>33891.858</v>
      </c>
      <c r="D79" s="12" t="n">
        <f aca="false">C79*1.21</f>
        <v>41009.14818</v>
      </c>
      <c r="E79" s="12" t="n">
        <f aca="false">C79*1.34</f>
        <v>45415.08972</v>
      </c>
      <c r="F79" s="12" t="n">
        <f aca="false">C79*1.48</f>
        <v>50159.94984</v>
      </c>
      <c r="G79" s="13" t="n">
        <f aca="false">C79+C79*70%</f>
        <v>57616.1586</v>
      </c>
    </row>
    <row r="80" customFormat="false" ht="15" hidden="false" customHeight="false" outlineLevel="0" collapsed="false">
      <c r="A80" s="24"/>
      <c r="B80" s="32"/>
      <c r="C80" s="11"/>
      <c r="D80" s="12"/>
      <c r="E80" s="12"/>
      <c r="F80" s="12"/>
      <c r="G80" s="13"/>
    </row>
    <row r="81" customFormat="false" ht="30" hidden="false" customHeight="false" outlineLevel="0" collapsed="false">
      <c r="A81" s="14" t="s">
        <v>171</v>
      </c>
      <c r="B81" s="27" t="s">
        <v>172</v>
      </c>
      <c r="C81" s="11" t="n">
        <v>33891.858</v>
      </c>
      <c r="D81" s="12" t="n">
        <f aca="false">C81*1.21</f>
        <v>41009.14818</v>
      </c>
      <c r="E81" s="12" t="n">
        <f aca="false">C81*1.34</f>
        <v>45415.08972</v>
      </c>
      <c r="F81" s="12" t="n">
        <f aca="false">C81*1.48</f>
        <v>50159.94984</v>
      </c>
      <c r="G81" s="13" t="n">
        <f aca="false">C81+C81*70%</f>
        <v>57616.1586</v>
      </c>
    </row>
    <row r="82" customFormat="false" ht="15" hidden="false" customHeight="false" outlineLevel="0" collapsed="false">
      <c r="A82" s="14"/>
      <c r="B82" s="27" t="s">
        <v>173</v>
      </c>
      <c r="C82" s="11"/>
      <c r="D82" s="12"/>
      <c r="E82" s="12"/>
      <c r="F82" s="12"/>
      <c r="G82" s="13"/>
    </row>
    <row r="83" customFormat="false" ht="15" hidden="false" customHeight="false" outlineLevel="0" collapsed="false">
      <c r="A83" s="14"/>
      <c r="B83" s="27" t="s">
        <v>174</v>
      </c>
      <c r="C83" s="11"/>
      <c r="D83" s="12"/>
      <c r="E83" s="12"/>
      <c r="F83" s="12"/>
      <c r="G83" s="13"/>
    </row>
    <row r="84" customFormat="false" ht="30" hidden="false" customHeight="false" outlineLevel="0" collapsed="false">
      <c r="A84" s="14" t="s">
        <v>175</v>
      </c>
      <c r="B84" s="27" t="s">
        <v>176</v>
      </c>
      <c r="C84" s="11"/>
      <c r="D84" s="12"/>
      <c r="E84" s="12"/>
      <c r="F84" s="12"/>
      <c r="G84" s="13"/>
    </row>
    <row r="85" customFormat="false" ht="15" hidden="false" customHeight="false" outlineLevel="0" collapsed="false">
      <c r="A85" s="14"/>
      <c r="B85" s="27" t="s">
        <v>177</v>
      </c>
      <c r="C85" s="11" t="n">
        <v>33891.858</v>
      </c>
      <c r="D85" s="12" t="n">
        <f aca="false">C85*1.21</f>
        <v>41009.14818</v>
      </c>
      <c r="E85" s="12" t="n">
        <f aca="false">C85*1.34</f>
        <v>45415.08972</v>
      </c>
      <c r="F85" s="12" t="n">
        <f aca="false">C85*1.48</f>
        <v>50159.94984</v>
      </c>
      <c r="G85" s="13" t="n">
        <f aca="false">C85+C85*70%</f>
        <v>57616.1586</v>
      </c>
    </row>
    <row r="86" customFormat="false" ht="15" hidden="false" customHeight="false" outlineLevel="0" collapsed="false">
      <c r="A86" s="14"/>
      <c r="B86" s="27" t="s">
        <v>174</v>
      </c>
      <c r="C86" s="11"/>
      <c r="D86" s="12"/>
      <c r="E86" s="12"/>
      <c r="F86" s="12"/>
      <c r="G86" s="13"/>
    </row>
    <row r="87" customFormat="false" ht="15" hidden="false" customHeight="false" outlineLevel="0" collapsed="false">
      <c r="A87" s="14" t="s">
        <v>178</v>
      </c>
      <c r="B87" s="27" t="s">
        <v>179</v>
      </c>
      <c r="C87" s="11" t="n">
        <v>16405.95033</v>
      </c>
      <c r="D87" s="12" t="n">
        <f aca="false">C87*1.21</f>
        <v>19851.1998993</v>
      </c>
      <c r="E87" s="12" t="n">
        <f aca="false">C87*1.34</f>
        <v>21983.9734422</v>
      </c>
      <c r="F87" s="12" t="n">
        <f aca="false">C87*1.48</f>
        <v>24280.8064884</v>
      </c>
      <c r="G87" s="13" t="n">
        <f aca="false">C87+C87*70%</f>
        <v>27890.115561</v>
      </c>
    </row>
    <row r="88" customFormat="false" ht="15" hidden="false" customHeight="false" outlineLevel="0" collapsed="false">
      <c r="A88" s="14" t="s">
        <v>180</v>
      </c>
      <c r="B88" s="27" t="s">
        <v>181</v>
      </c>
      <c r="C88" s="11" t="n">
        <v>8203.04793</v>
      </c>
      <c r="D88" s="12" t="n">
        <f aca="false">C88*1.21</f>
        <v>9925.6879953</v>
      </c>
      <c r="E88" s="12" t="n">
        <f aca="false">C88*1.34</f>
        <v>10992.0842262</v>
      </c>
      <c r="F88" s="12" t="n">
        <f aca="false">C88*1.48</f>
        <v>12140.5109364</v>
      </c>
      <c r="G88" s="13" t="n">
        <f aca="false">C88+C88*70%</f>
        <v>13945.181481</v>
      </c>
    </row>
    <row r="89" customFormat="false" ht="15" hidden="false" customHeight="false" outlineLevel="0" collapsed="false">
      <c r="A89" s="24"/>
      <c r="B89" s="32"/>
      <c r="C89" s="11"/>
      <c r="D89" s="12"/>
      <c r="E89" s="12"/>
      <c r="F89" s="12"/>
      <c r="G89" s="13"/>
    </row>
    <row r="90" customFormat="false" ht="15" hidden="false" customHeight="false" outlineLevel="0" collapsed="false">
      <c r="A90" s="14" t="s">
        <v>182</v>
      </c>
      <c r="B90" s="27" t="s">
        <v>183</v>
      </c>
      <c r="C90" s="11"/>
      <c r="D90" s="12"/>
      <c r="E90" s="12"/>
      <c r="F90" s="12"/>
      <c r="G90" s="13"/>
    </row>
    <row r="91" customFormat="false" ht="15" hidden="false" customHeight="false" outlineLevel="0" collapsed="false">
      <c r="A91" s="14"/>
      <c r="B91" s="27" t="s">
        <v>184</v>
      </c>
      <c r="C91" s="11" t="n">
        <v>46378.332</v>
      </c>
      <c r="D91" s="12" t="n">
        <f aca="false">C91*1.21</f>
        <v>56117.78172</v>
      </c>
      <c r="E91" s="12" t="n">
        <f aca="false">C91*1.34</f>
        <v>62146.96488</v>
      </c>
      <c r="F91" s="12" t="n">
        <f aca="false">C91*1.48</f>
        <v>68639.93136</v>
      </c>
      <c r="G91" s="13" t="n">
        <f aca="false">C91+C91*70%</f>
        <v>78843.1644</v>
      </c>
    </row>
    <row r="92" customFormat="false" ht="15" hidden="false" customHeight="false" outlineLevel="0" collapsed="false">
      <c r="A92" s="14"/>
      <c r="B92" s="27" t="s">
        <v>185</v>
      </c>
      <c r="C92" s="11"/>
      <c r="D92" s="12"/>
      <c r="E92" s="12"/>
      <c r="F92" s="12"/>
      <c r="G92" s="13"/>
    </row>
    <row r="93" customFormat="false" ht="30" hidden="false" customHeight="false" outlineLevel="0" collapsed="false">
      <c r="A93" s="14" t="s">
        <v>186</v>
      </c>
      <c r="B93" s="27" t="s">
        <v>187</v>
      </c>
      <c r="C93" s="11"/>
      <c r="D93" s="12"/>
      <c r="E93" s="12"/>
      <c r="F93" s="12"/>
      <c r="G93" s="13"/>
    </row>
    <row r="94" customFormat="false" ht="15" hidden="false" customHeight="false" outlineLevel="0" collapsed="false">
      <c r="A94" s="14"/>
      <c r="B94" s="27" t="s">
        <v>184</v>
      </c>
      <c r="C94" s="11" t="n">
        <v>53513.46</v>
      </c>
      <c r="D94" s="12" t="n">
        <f aca="false">C94*1.21</f>
        <v>64751.2866</v>
      </c>
      <c r="E94" s="12" t="n">
        <f aca="false">C94*1.34</f>
        <v>71708.0364</v>
      </c>
      <c r="F94" s="12" t="n">
        <f aca="false">C94*1.48</f>
        <v>79199.9208</v>
      </c>
      <c r="G94" s="13" t="n">
        <f aca="false">C94+C94*70%</f>
        <v>90972.882</v>
      </c>
    </row>
    <row r="95" customFormat="false" ht="15" hidden="false" customHeight="false" outlineLevel="0" collapsed="false">
      <c r="A95" s="14"/>
      <c r="B95" s="27" t="s">
        <v>188</v>
      </c>
      <c r="C95" s="11"/>
      <c r="D95" s="12"/>
      <c r="E95" s="12"/>
      <c r="F95" s="12"/>
      <c r="G95" s="13"/>
    </row>
    <row r="96" customFormat="false" ht="15" hidden="false" customHeight="false" outlineLevel="0" collapsed="false">
      <c r="A96" s="14" t="s">
        <v>189</v>
      </c>
      <c r="B96" s="27" t="s">
        <v>190</v>
      </c>
      <c r="C96" s="11"/>
      <c r="D96" s="12"/>
      <c r="E96" s="12"/>
      <c r="F96" s="12"/>
      <c r="G96" s="13"/>
    </row>
    <row r="97" customFormat="false" ht="15" hidden="false" customHeight="false" outlineLevel="0" collapsed="false">
      <c r="A97" s="14"/>
      <c r="B97" s="27" t="s">
        <v>184</v>
      </c>
      <c r="C97" s="11" t="n">
        <v>53513.46</v>
      </c>
      <c r="D97" s="12" t="n">
        <f aca="false">C97*1.21</f>
        <v>64751.2866</v>
      </c>
      <c r="E97" s="12" t="n">
        <f aca="false">C97*1.34</f>
        <v>71708.0364</v>
      </c>
      <c r="F97" s="12" t="n">
        <f aca="false">C97*1.48</f>
        <v>79199.9208</v>
      </c>
      <c r="G97" s="13" t="n">
        <f aca="false">C97+C97*70%</f>
        <v>90972.882</v>
      </c>
    </row>
    <row r="98" customFormat="false" ht="15" hidden="false" customHeight="false" outlineLevel="0" collapsed="false">
      <c r="A98" s="14"/>
      <c r="B98" s="27" t="s">
        <v>191</v>
      </c>
      <c r="C98" s="11"/>
      <c r="D98" s="12"/>
      <c r="E98" s="12"/>
      <c r="F98" s="12"/>
      <c r="G98" s="13"/>
    </row>
    <row r="99" customFormat="false" ht="15" hidden="false" customHeight="false" outlineLevel="0" collapsed="false">
      <c r="A99" s="24"/>
      <c r="B99" s="32"/>
      <c r="C99" s="11"/>
      <c r="D99" s="12"/>
      <c r="E99" s="12"/>
      <c r="F99" s="12"/>
      <c r="G99" s="13"/>
    </row>
    <row r="100" customFormat="false" ht="60" hidden="false" customHeight="false" outlineLevel="0" collapsed="false">
      <c r="A100" s="14" t="s">
        <v>192</v>
      </c>
      <c r="B100" s="27" t="s">
        <v>193</v>
      </c>
      <c r="C100" s="11" t="n">
        <v>4281.0768</v>
      </c>
      <c r="D100" s="12" t="n">
        <f aca="false">C100*1.21</f>
        <v>5180.102928</v>
      </c>
      <c r="E100" s="12" t="n">
        <f aca="false">C100*1.34</f>
        <v>5736.642912</v>
      </c>
      <c r="F100" s="12" t="n">
        <f aca="false">C100*1.48</f>
        <v>6335.993664</v>
      </c>
      <c r="G100" s="13" t="n">
        <f aca="false">C100+C100*70%</f>
        <v>7277.83056</v>
      </c>
    </row>
    <row r="101" customFormat="false" ht="15" hidden="false" customHeight="false" outlineLevel="0" collapsed="false">
      <c r="A101" s="14" t="s">
        <v>194</v>
      </c>
      <c r="B101" s="21" t="s">
        <v>195</v>
      </c>
      <c r="C101" s="11" t="n">
        <v>1783.782</v>
      </c>
      <c r="D101" s="12" t="n">
        <f aca="false">C101*1.21</f>
        <v>2158.37622</v>
      </c>
      <c r="E101" s="12" t="n">
        <f aca="false">C101*1.34</f>
        <v>2390.26788</v>
      </c>
      <c r="F101" s="12" t="n">
        <f aca="false">C101*1.48</f>
        <v>2639.99736</v>
      </c>
      <c r="G101" s="13" t="n">
        <f aca="false">C101+C101*70%</f>
        <v>3032.4294</v>
      </c>
    </row>
    <row r="102" customFormat="false" ht="15" hidden="false" customHeight="false" outlineLevel="0" collapsed="false">
      <c r="A102" s="14" t="s">
        <v>196</v>
      </c>
      <c r="B102" s="21" t="s">
        <v>197</v>
      </c>
      <c r="C102" s="11" t="n">
        <v>1559.25</v>
      </c>
      <c r="D102" s="12" t="n">
        <f aca="false">C102*1.21</f>
        <v>1886.6925</v>
      </c>
      <c r="E102" s="12" t="n">
        <f aca="false">C102*1.34</f>
        <v>2089.395</v>
      </c>
      <c r="F102" s="12" t="n">
        <f aca="false">C102*1.48</f>
        <v>2307.69</v>
      </c>
      <c r="G102" s="13" t="n">
        <f aca="false">C102+C102*70%</f>
        <v>2650.725</v>
      </c>
    </row>
    <row r="103" customFormat="false" ht="15" hidden="false" customHeight="false" outlineLevel="0" collapsed="false">
      <c r="A103" s="14" t="s">
        <v>198</v>
      </c>
      <c r="B103" s="21" t="s">
        <v>199</v>
      </c>
      <c r="C103" s="22" t="s">
        <v>38</v>
      </c>
      <c r="D103" s="23" t="s">
        <v>38</v>
      </c>
      <c r="E103" s="23" t="s">
        <v>38</v>
      </c>
      <c r="F103" s="23" t="s">
        <v>38</v>
      </c>
      <c r="G103" s="37" t="s">
        <v>38</v>
      </c>
    </row>
    <row r="104" customFormat="false" ht="15" hidden="false" customHeight="false" outlineLevel="0" collapsed="false">
      <c r="A104" s="14" t="s">
        <v>200</v>
      </c>
      <c r="B104" s="21" t="s">
        <v>201</v>
      </c>
      <c r="C104" s="11" t="n">
        <v>1559.25</v>
      </c>
      <c r="D104" s="12" t="n">
        <f aca="false">C104*1.21</f>
        <v>1886.6925</v>
      </c>
      <c r="E104" s="12" t="n">
        <f aca="false">C104*1.34</f>
        <v>2089.395</v>
      </c>
      <c r="F104" s="12" t="n">
        <f aca="false">C104*1.48</f>
        <v>2307.69</v>
      </c>
      <c r="G104" s="13" t="n">
        <f aca="false">C104+C104*70%</f>
        <v>2650.725</v>
      </c>
    </row>
    <row r="105" customFormat="false" ht="15" hidden="false" customHeight="false" outlineLevel="0" collapsed="false">
      <c r="A105" s="14" t="s">
        <v>202</v>
      </c>
      <c r="B105" s="21" t="s">
        <v>203</v>
      </c>
      <c r="C105" s="11" t="n">
        <v>1559.25</v>
      </c>
      <c r="D105" s="12" t="n">
        <f aca="false">C105*1.21</f>
        <v>1886.6925</v>
      </c>
      <c r="E105" s="12" t="n">
        <f aca="false">C105*1.34</f>
        <v>2089.395</v>
      </c>
      <c r="F105" s="12" t="n">
        <f aca="false">C105*1.48</f>
        <v>2307.69</v>
      </c>
      <c r="G105" s="13" t="n">
        <f aca="false">C105+C105*70%</f>
        <v>2650.725</v>
      </c>
    </row>
    <row r="106" customFormat="false" ht="15" hidden="false" customHeight="false" outlineLevel="0" collapsed="false">
      <c r="A106" s="14" t="s">
        <v>204</v>
      </c>
      <c r="B106" s="21" t="s">
        <v>205</v>
      </c>
      <c r="C106" s="11" t="n">
        <v>1715.175</v>
      </c>
      <c r="D106" s="12" t="n">
        <f aca="false">C106*1.21</f>
        <v>2075.36175</v>
      </c>
      <c r="E106" s="12" t="n">
        <f aca="false">C106*1.34</f>
        <v>2298.3345</v>
      </c>
      <c r="F106" s="12" t="n">
        <f aca="false">C106*1.48</f>
        <v>2538.459</v>
      </c>
      <c r="G106" s="13" t="n">
        <f aca="false">C106+C106*70%</f>
        <v>2915.7975</v>
      </c>
    </row>
    <row r="107" customFormat="false" ht="15" hidden="false" customHeight="false" outlineLevel="0" collapsed="false">
      <c r="A107" s="14" t="s">
        <v>206</v>
      </c>
      <c r="B107" s="21" t="s">
        <v>207</v>
      </c>
      <c r="C107" s="11" t="n">
        <v>1559.25</v>
      </c>
      <c r="D107" s="12" t="n">
        <f aca="false">C107*1.21</f>
        <v>1886.6925</v>
      </c>
      <c r="E107" s="12" t="n">
        <f aca="false">C107*1.34</f>
        <v>2089.395</v>
      </c>
      <c r="F107" s="12" t="n">
        <f aca="false">C107*1.48</f>
        <v>2307.69</v>
      </c>
      <c r="G107" s="13" t="n">
        <f aca="false">C107+C107*70%</f>
        <v>2650.725</v>
      </c>
    </row>
    <row r="108" customFormat="false" ht="15" hidden="false" customHeight="false" outlineLevel="0" collapsed="false">
      <c r="A108" s="14" t="s">
        <v>208</v>
      </c>
      <c r="B108" s="21" t="s">
        <v>209</v>
      </c>
      <c r="C108" s="11" t="n">
        <v>2182.95</v>
      </c>
      <c r="D108" s="12" t="n">
        <f aca="false">C108*1.21</f>
        <v>2641.3695</v>
      </c>
      <c r="E108" s="12" t="n">
        <f aca="false">C108*1.34</f>
        <v>2925.153</v>
      </c>
      <c r="F108" s="12" t="n">
        <f aca="false">C108*1.48</f>
        <v>3230.766</v>
      </c>
      <c r="G108" s="13" t="n">
        <f aca="false">C108+C108*70%</f>
        <v>3711.015</v>
      </c>
    </row>
    <row r="109" customFormat="false" ht="15" hidden="false" customHeight="false" outlineLevel="0" collapsed="false">
      <c r="A109" s="14" t="s">
        <v>210</v>
      </c>
      <c r="B109" s="21" t="s">
        <v>211</v>
      </c>
      <c r="C109" s="11" t="n">
        <v>4989.6</v>
      </c>
      <c r="D109" s="12" t="n">
        <f aca="false">C109*1.21</f>
        <v>6037.416</v>
      </c>
      <c r="E109" s="12" t="n">
        <f aca="false">C109*1.34</f>
        <v>6686.064</v>
      </c>
      <c r="F109" s="12" t="n">
        <f aca="false">C109*1.48</f>
        <v>7384.608</v>
      </c>
      <c r="G109" s="13" t="n">
        <f aca="false">C109+C109*70%</f>
        <v>8482.32</v>
      </c>
    </row>
    <row r="110" customFormat="false" ht="15" hidden="false" customHeight="false" outlineLevel="0" collapsed="false">
      <c r="A110" s="14" t="s">
        <v>212</v>
      </c>
      <c r="B110" s="21" t="s">
        <v>213</v>
      </c>
      <c r="C110" s="11" t="n">
        <v>7900.2</v>
      </c>
      <c r="D110" s="12" t="n">
        <f aca="false">C110*1.21</f>
        <v>9559.242</v>
      </c>
      <c r="E110" s="12" t="n">
        <f aca="false">C110*1.34</f>
        <v>10586.268</v>
      </c>
      <c r="F110" s="12" t="n">
        <f aca="false">C110*1.48</f>
        <v>11692.296</v>
      </c>
      <c r="G110" s="13" t="n">
        <f aca="false">C110+C110*70%</f>
        <v>13430.34</v>
      </c>
    </row>
    <row r="111" customFormat="false" ht="15" hidden="false" customHeight="false" outlineLevel="0" collapsed="false">
      <c r="A111" s="14" t="s">
        <v>214</v>
      </c>
      <c r="B111" s="21" t="s">
        <v>215</v>
      </c>
      <c r="C111" s="11" t="n">
        <v>1559.25</v>
      </c>
      <c r="D111" s="12" t="n">
        <f aca="false">C111*1.21</f>
        <v>1886.6925</v>
      </c>
      <c r="E111" s="12" t="n">
        <f aca="false">C111*1.34</f>
        <v>2089.395</v>
      </c>
      <c r="F111" s="12" t="n">
        <f aca="false">C111*1.48</f>
        <v>2307.69</v>
      </c>
      <c r="G111" s="13" t="n">
        <f aca="false">C111+C111*70%</f>
        <v>2650.725</v>
      </c>
    </row>
    <row r="112" customFormat="false" ht="30" hidden="false" customHeight="false" outlineLevel="0" collapsed="false">
      <c r="A112" s="14" t="s">
        <v>216</v>
      </c>
      <c r="B112" s="21" t="s">
        <v>217</v>
      </c>
      <c r="C112" s="11" t="n">
        <v>1427.0256</v>
      </c>
      <c r="D112" s="12" t="n">
        <f aca="false">C112*1.21</f>
        <v>1726.700976</v>
      </c>
      <c r="E112" s="12" t="n">
        <f aca="false">C112*1.34</f>
        <v>1912.214304</v>
      </c>
      <c r="F112" s="12" t="n">
        <f aca="false">C112*1.48</f>
        <v>2111.997888</v>
      </c>
      <c r="G112" s="13" t="n">
        <f aca="false">C112+C112*70%</f>
        <v>2425.94352</v>
      </c>
    </row>
    <row r="113" customFormat="false" ht="15" hidden="false" customHeight="false" outlineLevel="0" collapsed="false">
      <c r="A113" s="14" t="s">
        <v>218</v>
      </c>
      <c r="B113" s="21" t="s">
        <v>219</v>
      </c>
      <c r="C113" s="11" t="n">
        <v>1070.2692</v>
      </c>
      <c r="D113" s="12" t="n">
        <f aca="false">C113*1.21</f>
        <v>1295.025732</v>
      </c>
      <c r="E113" s="12" t="n">
        <f aca="false">C113*1.34</f>
        <v>1434.160728</v>
      </c>
      <c r="F113" s="12" t="n">
        <f aca="false">C113*1.48</f>
        <v>1583.998416</v>
      </c>
      <c r="G113" s="13" t="n">
        <f aca="false">C113+C113*70%</f>
        <v>1819.45764</v>
      </c>
    </row>
    <row r="114" customFormat="false" ht="15" hidden="false" customHeight="false" outlineLevel="0" collapsed="false">
      <c r="A114" s="14" t="s">
        <v>220</v>
      </c>
      <c r="B114" s="21" t="s">
        <v>221</v>
      </c>
      <c r="C114" s="11" t="n">
        <v>3014.55</v>
      </c>
      <c r="D114" s="12" t="n">
        <f aca="false">C114*1.21</f>
        <v>3647.6055</v>
      </c>
      <c r="E114" s="12" t="n">
        <f aca="false">C114*1.34</f>
        <v>4039.497</v>
      </c>
      <c r="F114" s="12" t="n">
        <f aca="false">C114*1.48</f>
        <v>4461.534</v>
      </c>
      <c r="G114" s="13" t="n">
        <f aca="false">C114+C114*70%</f>
        <v>5124.735</v>
      </c>
    </row>
    <row r="115" customFormat="false" ht="15" hidden="false" customHeight="false" outlineLevel="0" collapsed="false">
      <c r="A115" s="14" t="s">
        <v>222</v>
      </c>
      <c r="B115" s="21" t="s">
        <v>223</v>
      </c>
      <c r="C115" s="11" t="n">
        <v>1559.25</v>
      </c>
      <c r="D115" s="12" t="n">
        <f aca="false">C115*1.21</f>
        <v>1886.6925</v>
      </c>
      <c r="E115" s="12" t="n">
        <f aca="false">C115*1.34</f>
        <v>2089.395</v>
      </c>
      <c r="F115" s="12" t="n">
        <f aca="false">C115*1.48</f>
        <v>2307.69</v>
      </c>
      <c r="G115" s="13" t="n">
        <f aca="false">C115+C115*70%</f>
        <v>2650.725</v>
      </c>
    </row>
    <row r="116" customFormat="false" ht="30" hidden="false" customHeight="false" outlineLevel="0" collapsed="false">
      <c r="A116" s="14" t="s">
        <v>224</v>
      </c>
      <c r="B116" s="21" t="s">
        <v>225</v>
      </c>
      <c r="C116" s="11" t="n">
        <v>11226.6</v>
      </c>
      <c r="D116" s="12" t="n">
        <f aca="false">C116*1.21</f>
        <v>13584.186</v>
      </c>
      <c r="E116" s="12" t="n">
        <f aca="false">C116*1.34</f>
        <v>15043.644</v>
      </c>
      <c r="F116" s="12" t="n">
        <f aca="false">C116*1.48</f>
        <v>16615.368</v>
      </c>
      <c r="G116" s="13" t="n">
        <f aca="false">C116+C116*70%</f>
        <v>19085.22</v>
      </c>
    </row>
    <row r="117" customFormat="false" ht="75" hidden="false" customHeight="false" outlineLevel="0" collapsed="false">
      <c r="A117" s="14" t="s">
        <v>226</v>
      </c>
      <c r="B117" s="21" t="s">
        <v>227</v>
      </c>
      <c r="C117" s="11" t="n">
        <v>3924.3204</v>
      </c>
      <c r="D117" s="12" t="n">
        <f aca="false">C117*1.21</f>
        <v>4748.427684</v>
      </c>
      <c r="E117" s="12" t="n">
        <f aca="false">C117*1.34</f>
        <v>5258.589336</v>
      </c>
      <c r="F117" s="12" t="n">
        <f aca="false">C117*1.48</f>
        <v>5807.994192</v>
      </c>
      <c r="G117" s="13" t="n">
        <f aca="false">C117+C117*70%</f>
        <v>6671.34468</v>
      </c>
    </row>
    <row r="118" customFormat="false" ht="15" hidden="false" customHeight="false" outlineLevel="0" collapsed="false">
      <c r="A118" s="14" t="s">
        <v>228</v>
      </c>
      <c r="B118" s="30" t="s">
        <v>229</v>
      </c>
      <c r="C118" s="22" t="s">
        <v>38</v>
      </c>
      <c r="D118" s="23" t="s">
        <v>38</v>
      </c>
      <c r="E118" s="23" t="s">
        <v>38</v>
      </c>
      <c r="F118" s="23" t="s">
        <v>38</v>
      </c>
      <c r="G118" s="37" t="s">
        <v>38</v>
      </c>
    </row>
    <row r="119" customFormat="false" ht="15" hidden="false" customHeight="false" outlineLevel="0" collapsed="false">
      <c r="A119" s="14" t="s">
        <v>230</v>
      </c>
      <c r="B119" s="30" t="s">
        <v>231</v>
      </c>
      <c r="C119" s="22" t="s">
        <v>38</v>
      </c>
      <c r="D119" s="23" t="s">
        <v>38</v>
      </c>
      <c r="E119" s="23" t="s">
        <v>38</v>
      </c>
      <c r="F119" s="23" t="s">
        <v>38</v>
      </c>
      <c r="G119" s="37" t="s">
        <v>38</v>
      </c>
    </row>
    <row r="120" customFormat="false" ht="15" hidden="false" customHeight="false" outlineLevel="0" collapsed="false">
      <c r="A120" s="14" t="s">
        <v>232</v>
      </c>
      <c r="B120" s="30" t="s">
        <v>233</v>
      </c>
      <c r="C120" s="22" t="s">
        <v>38</v>
      </c>
      <c r="D120" s="23" t="s">
        <v>38</v>
      </c>
      <c r="E120" s="23" t="s">
        <v>38</v>
      </c>
      <c r="F120" s="23" t="s">
        <v>38</v>
      </c>
      <c r="G120" s="37" t="s">
        <v>38</v>
      </c>
    </row>
    <row r="124" customFormat="false" ht="15" hidden="false" customHeight="false" outlineLevel="0" collapsed="false">
      <c r="B124" s="38"/>
    </row>
    <row r="125" customFormat="false" ht="15" hidden="false" customHeight="false" outlineLevel="0" collapsed="false">
      <c r="B125" s="38"/>
    </row>
    <row r="126" customFormat="false" ht="15" hidden="false" customHeight="false" outlineLevel="0" collapsed="false">
      <c r="B126" s="38"/>
    </row>
    <row r="127" customFormat="false" ht="15" hidden="false" customHeight="false" outlineLevel="0" collapsed="false">
      <c r="B127" s="38"/>
    </row>
    <row r="128" customFormat="false" ht="15" hidden="false" customHeight="false" outlineLevel="0" collapsed="false">
      <c r="B128" s="38"/>
    </row>
    <row r="129" customFormat="false" ht="15" hidden="false" customHeight="false" outlineLevel="0" collapsed="false">
      <c r="A129" s="39"/>
      <c r="B129" s="39"/>
    </row>
    <row r="130" customFormat="false" ht="15" hidden="false" customHeight="false" outlineLevel="0" collapsed="false">
      <c r="A130" s="39"/>
      <c r="B130" s="39"/>
    </row>
    <row r="131" customFormat="false" ht="15" hidden="false" customHeight="false" outlineLevel="0" collapsed="false">
      <c r="A131" s="39"/>
      <c r="B131" s="39"/>
    </row>
  </sheetData>
  <printOptions headings="false" gridLines="false" gridLinesSet="true" horizontalCentered="false" verticalCentered="false"/>
  <pageMargins left="0.75" right="0.309722222222222" top="1" bottom="1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4B183"/>
    <pageSetUpPr fitToPage="false"/>
  </sheetPr>
  <dimension ref="A1:G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13.43"/>
    <col collapsed="false" customWidth="true" hidden="false" outlineLevel="0" max="2" min="2" style="1" width="30.43"/>
    <col collapsed="false" customWidth="true" hidden="true" outlineLevel="0" max="4" min="3" style="1" width="13.29"/>
    <col collapsed="false" customWidth="true" hidden="true" outlineLevel="0" max="5" min="5" style="1" width="15.42"/>
    <col collapsed="false" customWidth="true" hidden="true" outlineLevel="0" max="6" min="6" style="1" width="15.86"/>
    <col collapsed="false" customWidth="true" hidden="false" outlineLevel="0" max="7" min="7" style="2" width="13.29"/>
    <col collapsed="false" customWidth="false" hidden="false" outlineLevel="0" max="1024" min="8" style="1" width="11.42"/>
  </cols>
  <sheetData>
    <row r="1" customFormat="false" ht="30" hidden="false" customHeight="false" outlineLevel="0" collapsed="false">
      <c r="A1" s="40" t="s">
        <v>234</v>
      </c>
      <c r="B1" s="41"/>
      <c r="C1" s="5" t="s">
        <v>235</v>
      </c>
      <c r="D1" s="6" t="s">
        <v>2</v>
      </c>
      <c r="E1" s="6" t="s">
        <v>3</v>
      </c>
      <c r="F1" s="6" t="s">
        <v>4</v>
      </c>
      <c r="G1" s="19" t="s">
        <v>5</v>
      </c>
    </row>
    <row r="2" customFormat="false" ht="15" hidden="false" customHeight="false" outlineLevel="0" collapsed="false">
      <c r="A2" s="42" t="s">
        <v>236</v>
      </c>
      <c r="B2" s="43" t="s">
        <v>237</v>
      </c>
      <c r="C2" s="11" t="n">
        <v>7135.128</v>
      </c>
      <c r="D2" s="12" t="n">
        <f aca="false">C2*1.21</f>
        <v>8633.50488</v>
      </c>
      <c r="E2" s="12" t="n">
        <f aca="false">C2*1.34</f>
        <v>9561.07152</v>
      </c>
      <c r="F2" s="12" t="n">
        <f aca="false">C2*1.48</f>
        <v>10559.98944</v>
      </c>
      <c r="G2" s="13" t="n">
        <f aca="false">C2+C2*70%</f>
        <v>12129.7176</v>
      </c>
    </row>
    <row r="3" customFormat="false" ht="30" hidden="false" customHeight="false" outlineLevel="0" collapsed="false">
      <c r="A3" s="42" t="s">
        <v>238</v>
      </c>
      <c r="B3" s="43" t="s">
        <v>239</v>
      </c>
      <c r="C3" s="11" t="n">
        <v>8205.3972</v>
      </c>
      <c r="D3" s="12" t="n">
        <f aca="false">C3*1.21</f>
        <v>9928.530612</v>
      </c>
      <c r="E3" s="12" t="n">
        <f aca="false">C3*1.34</f>
        <v>10995.232248</v>
      </c>
      <c r="F3" s="12" t="n">
        <f aca="false">C3*1.48</f>
        <v>12143.987856</v>
      </c>
      <c r="G3" s="13" t="n">
        <f aca="false">C3+C3*70%</f>
        <v>13949.17524</v>
      </c>
    </row>
    <row r="4" customFormat="false" ht="15" hidden="false" customHeight="false" outlineLevel="0" collapsed="false">
      <c r="A4" s="42" t="s">
        <v>240</v>
      </c>
      <c r="B4" s="44" t="s">
        <v>241</v>
      </c>
      <c r="C4" s="11" t="n">
        <v>7135.128</v>
      </c>
      <c r="D4" s="12" t="n">
        <f aca="false">C4*1.21</f>
        <v>8633.50488</v>
      </c>
      <c r="E4" s="12" t="n">
        <f aca="false">C4*1.34</f>
        <v>9561.07152</v>
      </c>
      <c r="F4" s="12" t="n">
        <f aca="false">C4*1.48</f>
        <v>10559.98944</v>
      </c>
      <c r="G4" s="13" t="n">
        <f aca="false">C4+C4*70%</f>
        <v>12129.7176</v>
      </c>
    </row>
    <row r="5" customFormat="false" ht="15" hidden="false" customHeight="false" outlineLevel="0" collapsed="false">
      <c r="A5" s="42" t="s">
        <v>242</v>
      </c>
      <c r="B5" s="44" t="s">
        <v>243</v>
      </c>
      <c r="C5" s="11" t="n">
        <v>7135.128</v>
      </c>
      <c r="D5" s="12" t="n">
        <f aca="false">C5*1.21</f>
        <v>8633.50488</v>
      </c>
      <c r="E5" s="12" t="n">
        <f aca="false">C5*1.34</f>
        <v>9561.07152</v>
      </c>
      <c r="F5" s="12" t="n">
        <f aca="false">C5*1.48</f>
        <v>10559.98944</v>
      </c>
      <c r="G5" s="13" t="n">
        <f aca="false">C5+C5*70%</f>
        <v>12129.7176</v>
      </c>
    </row>
    <row r="6" customFormat="false" ht="15" hidden="false" customHeight="false" outlineLevel="0" collapsed="false">
      <c r="A6" s="42" t="s">
        <v>244</v>
      </c>
      <c r="B6" s="44" t="s">
        <v>245</v>
      </c>
      <c r="C6" s="11" t="n">
        <v>7135.128</v>
      </c>
      <c r="D6" s="12" t="n">
        <f aca="false">C6*1.21</f>
        <v>8633.50488</v>
      </c>
      <c r="E6" s="12" t="n">
        <f aca="false">C6*1.34</f>
        <v>9561.07152</v>
      </c>
      <c r="F6" s="12" t="n">
        <f aca="false">C6*1.48</f>
        <v>10559.98944</v>
      </c>
      <c r="G6" s="13" t="n">
        <f aca="false">C6+C6*70%</f>
        <v>12129.7176</v>
      </c>
    </row>
    <row r="7" customFormat="false" ht="15" hidden="false" customHeight="false" outlineLevel="0" collapsed="false">
      <c r="A7" s="42" t="s">
        <v>246</v>
      </c>
      <c r="B7" s="44" t="s">
        <v>247</v>
      </c>
      <c r="C7" s="11" t="n">
        <v>7135.128</v>
      </c>
      <c r="D7" s="12" t="n">
        <f aca="false">C7*1.21</f>
        <v>8633.50488</v>
      </c>
      <c r="E7" s="12" t="n">
        <f aca="false">C7*1.34</f>
        <v>9561.07152</v>
      </c>
      <c r="F7" s="12" t="n">
        <f aca="false">C7*1.48</f>
        <v>10559.98944</v>
      </c>
      <c r="G7" s="13" t="n">
        <f aca="false">C7+C7*70%</f>
        <v>12129.7176</v>
      </c>
    </row>
    <row r="8" customFormat="false" ht="15" hidden="false" customHeight="false" outlineLevel="0" collapsed="false">
      <c r="A8" s="42" t="s">
        <v>248</v>
      </c>
      <c r="B8" s="44" t="s">
        <v>249</v>
      </c>
      <c r="C8" s="11" t="n">
        <v>7135.128</v>
      </c>
      <c r="D8" s="12" t="n">
        <f aca="false">C8*1.21</f>
        <v>8633.50488</v>
      </c>
      <c r="E8" s="12" t="n">
        <f aca="false">C8*1.34</f>
        <v>9561.07152</v>
      </c>
      <c r="F8" s="12" t="n">
        <f aca="false">C8*1.48</f>
        <v>10559.98944</v>
      </c>
      <c r="G8" s="13" t="n">
        <f aca="false">C8+C8*70%</f>
        <v>12129.7176</v>
      </c>
    </row>
    <row r="9" customFormat="false" ht="30" hidden="false" customHeight="false" outlineLevel="0" collapsed="false">
      <c r="A9" s="42" t="s">
        <v>250</v>
      </c>
      <c r="B9" s="44" t="s">
        <v>251</v>
      </c>
      <c r="C9" s="11" t="n">
        <v>7135.128</v>
      </c>
      <c r="D9" s="12" t="n">
        <f aca="false">C9*1.21</f>
        <v>8633.50488</v>
      </c>
      <c r="E9" s="12" t="n">
        <f aca="false">C9*1.34</f>
        <v>9561.07152</v>
      </c>
      <c r="F9" s="12" t="n">
        <f aca="false">C9*1.48</f>
        <v>10559.98944</v>
      </c>
      <c r="G9" s="13" t="n">
        <f aca="false">C9+C9*70%</f>
        <v>12129.7176</v>
      </c>
    </row>
    <row r="10" customFormat="false" ht="30" hidden="false" customHeight="false" outlineLevel="0" collapsed="false">
      <c r="A10" s="42" t="s">
        <v>252</v>
      </c>
      <c r="B10" s="44" t="s">
        <v>253</v>
      </c>
      <c r="C10" s="11" t="n">
        <v>7135.128</v>
      </c>
      <c r="D10" s="12" t="n">
        <f aca="false">C10*1.21</f>
        <v>8633.50488</v>
      </c>
      <c r="E10" s="12" t="n">
        <f aca="false">C10*1.34</f>
        <v>9561.07152</v>
      </c>
      <c r="F10" s="12" t="n">
        <f aca="false">C10*1.48</f>
        <v>10559.98944</v>
      </c>
      <c r="G10" s="13" t="n">
        <f aca="false">C10+C10*70%</f>
        <v>12129.7176</v>
      </c>
    </row>
    <row r="11" customFormat="false" ht="15" hidden="false" customHeight="false" outlineLevel="0" collapsed="false">
      <c r="A11" s="42" t="s">
        <v>254</v>
      </c>
      <c r="B11" s="44" t="s">
        <v>255</v>
      </c>
      <c r="C11" s="11" t="n">
        <v>7135.128</v>
      </c>
      <c r="D11" s="12" t="n">
        <f aca="false">C11*1.21</f>
        <v>8633.50488</v>
      </c>
      <c r="E11" s="12" t="n">
        <f aca="false">C11*1.34</f>
        <v>9561.07152</v>
      </c>
      <c r="F11" s="12" t="n">
        <f aca="false">C11*1.48</f>
        <v>10559.98944</v>
      </c>
      <c r="G11" s="13" t="n">
        <f aca="false">C11+C11*70%</f>
        <v>12129.7176</v>
      </c>
    </row>
    <row r="12" customFormat="false" ht="15" hidden="false" customHeight="false" outlineLevel="0" collapsed="false">
      <c r="A12" s="42" t="s">
        <v>256</v>
      </c>
      <c r="B12" s="44" t="s">
        <v>257</v>
      </c>
      <c r="C12" s="11" t="n">
        <v>7135.128</v>
      </c>
      <c r="D12" s="12" t="n">
        <f aca="false">C12*1.21</f>
        <v>8633.50488</v>
      </c>
      <c r="E12" s="12" t="n">
        <f aca="false">C12*1.34</f>
        <v>9561.07152</v>
      </c>
      <c r="F12" s="12" t="n">
        <f aca="false">C12*1.48</f>
        <v>10559.98944</v>
      </c>
      <c r="G12" s="13" t="n">
        <f aca="false">C12+C12*70%</f>
        <v>12129.7176</v>
      </c>
    </row>
    <row r="13" customFormat="false" ht="15" hidden="false" customHeight="false" outlineLevel="0" collapsed="false">
      <c r="A13" s="45" t="s">
        <v>258</v>
      </c>
      <c r="B13" s="44" t="s">
        <v>259</v>
      </c>
      <c r="C13" s="11" t="n">
        <v>7135.128</v>
      </c>
      <c r="D13" s="12" t="n">
        <f aca="false">C13*1.21</f>
        <v>8633.50488</v>
      </c>
      <c r="E13" s="12" t="n">
        <f aca="false">C13*1.34</f>
        <v>9561.07152</v>
      </c>
      <c r="F13" s="12" t="n">
        <f aca="false">C13*1.48</f>
        <v>10559.98944</v>
      </c>
      <c r="G13" s="13" t="n">
        <f aca="false">C13+C13*70%</f>
        <v>12129.7176</v>
      </c>
    </row>
    <row r="14" customFormat="false" ht="15" hidden="false" customHeight="false" outlineLevel="0" collapsed="false">
      <c r="A14" s="42" t="s">
        <v>260</v>
      </c>
      <c r="B14" s="43" t="s">
        <v>261</v>
      </c>
      <c r="C14" s="11" t="n">
        <v>7135.128</v>
      </c>
      <c r="D14" s="12" t="n">
        <f aca="false">C14*1.21</f>
        <v>8633.50488</v>
      </c>
      <c r="E14" s="12" t="n">
        <f aca="false">C14*1.34</f>
        <v>9561.07152</v>
      </c>
      <c r="F14" s="12" t="n">
        <f aca="false">C14*1.48</f>
        <v>10559.98944</v>
      </c>
      <c r="G14" s="13" t="n">
        <f aca="false">C14+C14*70%</f>
        <v>12129.7176</v>
      </c>
    </row>
    <row r="15" customFormat="false" ht="15" hidden="false" customHeight="false" outlineLevel="0" collapsed="false">
      <c r="A15" s="42" t="s">
        <v>262</v>
      </c>
      <c r="B15" s="43" t="s">
        <v>263</v>
      </c>
      <c r="C15" s="11" t="n">
        <v>7135.128</v>
      </c>
      <c r="D15" s="12" t="n">
        <f aca="false">C15*1.21</f>
        <v>8633.50488</v>
      </c>
      <c r="E15" s="12" t="n">
        <f aca="false">C15*1.34</f>
        <v>9561.07152</v>
      </c>
      <c r="F15" s="12" t="n">
        <f aca="false">C15*1.48</f>
        <v>10559.98944</v>
      </c>
      <c r="G15" s="13" t="n">
        <f aca="false">C15+C15*70%</f>
        <v>12129.7176</v>
      </c>
    </row>
    <row r="16" customFormat="false" ht="30" hidden="false" customHeight="false" outlineLevel="0" collapsed="false">
      <c r="A16" s="42" t="s">
        <v>264</v>
      </c>
      <c r="B16" s="43" t="s">
        <v>265</v>
      </c>
      <c r="C16" s="11" t="n">
        <v>7135.128</v>
      </c>
      <c r="D16" s="12" t="n">
        <f aca="false">C16*1.21</f>
        <v>8633.50488</v>
      </c>
      <c r="E16" s="12" t="n">
        <f aca="false">C16*1.34</f>
        <v>9561.07152</v>
      </c>
      <c r="F16" s="12" t="n">
        <f aca="false">C16*1.48</f>
        <v>10559.98944</v>
      </c>
      <c r="G16" s="13" t="n">
        <f aca="false">C16+C16*70%</f>
        <v>12129.7176</v>
      </c>
    </row>
    <row r="17" customFormat="false" ht="15" hidden="false" customHeight="false" outlineLevel="0" collapsed="false">
      <c r="A17" s="46" t="s">
        <v>266</v>
      </c>
      <c r="B17" s="47"/>
      <c r="C17" s="11"/>
      <c r="D17" s="12"/>
      <c r="E17" s="12"/>
      <c r="F17" s="12"/>
      <c r="G17" s="13"/>
    </row>
    <row r="18" customFormat="false" ht="15" hidden="false" customHeight="false" outlineLevel="0" collapsed="false">
      <c r="A18" s="45" t="s">
        <v>267</v>
      </c>
      <c r="B18" s="9"/>
      <c r="C18" s="11"/>
      <c r="D18" s="12"/>
      <c r="E18" s="12"/>
      <c r="F18" s="12"/>
      <c r="G18" s="13"/>
    </row>
    <row r="19" customFormat="false" ht="15" hidden="false" customHeight="false" outlineLevel="0" collapsed="false">
      <c r="A19" s="45" t="s">
        <v>268</v>
      </c>
      <c r="B19" s="48" t="s">
        <v>267</v>
      </c>
      <c r="C19" s="11" t="n">
        <v>7135.128</v>
      </c>
      <c r="D19" s="12" t="n">
        <f aca="false">C19*1.21</f>
        <v>8633.50488</v>
      </c>
      <c r="E19" s="12" t="n">
        <f aca="false">C19*1.34</f>
        <v>9561.07152</v>
      </c>
      <c r="F19" s="12" t="n">
        <f aca="false">C19*1.48</f>
        <v>10559.98944</v>
      </c>
      <c r="G19" s="13" t="n">
        <f aca="false">C19+C19*70%</f>
        <v>12129.7176</v>
      </c>
    </row>
    <row r="20" customFormat="false" ht="15" hidden="false" customHeight="false" outlineLevel="0" collapsed="false">
      <c r="A20" s="45" t="s">
        <v>269</v>
      </c>
      <c r="B20" s="48" t="s">
        <v>267</v>
      </c>
      <c r="C20" s="11" t="n">
        <v>4994.5896</v>
      </c>
      <c r="D20" s="12" t="n">
        <f aca="false">C20*1.21</f>
        <v>6043.453416</v>
      </c>
      <c r="E20" s="12" t="n">
        <f aca="false">C20*1.34</f>
        <v>6692.750064</v>
      </c>
      <c r="F20" s="12" t="n">
        <f aca="false">C20*1.48</f>
        <v>7391.992608</v>
      </c>
      <c r="G20" s="13" t="n">
        <f aca="false">C20+C20*70%</f>
        <v>8490.80232</v>
      </c>
    </row>
    <row r="21" customFormat="false" ht="15" hidden="false" customHeight="false" outlineLevel="0" collapsed="false">
      <c r="A21" s="45" t="s">
        <v>270</v>
      </c>
      <c r="B21" s="9"/>
      <c r="C21" s="11"/>
      <c r="D21" s="12"/>
      <c r="E21" s="12"/>
      <c r="F21" s="12"/>
      <c r="G21" s="13"/>
    </row>
    <row r="22" customFormat="false" ht="15" hidden="false" customHeight="false" outlineLevel="0" collapsed="false">
      <c r="A22" s="9"/>
      <c r="B22" s="9"/>
      <c r="C22" s="11"/>
      <c r="D22" s="12"/>
      <c r="E22" s="12"/>
      <c r="F22" s="12"/>
      <c r="G22" s="13"/>
    </row>
    <row r="23" customFormat="false" ht="15" hidden="false" customHeight="false" outlineLevel="0" collapsed="false">
      <c r="A23" s="49" t="s">
        <v>271</v>
      </c>
      <c r="B23" s="50" t="s">
        <v>272</v>
      </c>
      <c r="C23" s="11" t="n">
        <v>1783.782</v>
      </c>
      <c r="D23" s="12" t="n">
        <f aca="false">C23*1.21</f>
        <v>2158.37622</v>
      </c>
      <c r="E23" s="12" t="n">
        <f aca="false">C23*1.34</f>
        <v>2390.26788</v>
      </c>
      <c r="F23" s="12" t="n">
        <f aca="false">C23*1.48</f>
        <v>2639.99736</v>
      </c>
      <c r="G23" s="13" t="n">
        <f aca="false">C23+C23*70%</f>
        <v>3032.4294</v>
      </c>
    </row>
    <row r="24" customFormat="false" ht="15" hidden="false" customHeight="false" outlineLevel="0" collapsed="false">
      <c r="A24" s="9" t="s">
        <v>273</v>
      </c>
      <c r="B24" s="50" t="s">
        <v>274</v>
      </c>
      <c r="C24" s="11" t="n">
        <v>1783.782</v>
      </c>
      <c r="D24" s="12" t="n">
        <f aca="false">C24*1.21</f>
        <v>2158.37622</v>
      </c>
      <c r="E24" s="12" t="n">
        <f aca="false">C24*1.34</f>
        <v>2390.26788</v>
      </c>
      <c r="F24" s="12" t="n">
        <f aca="false">C24*1.48</f>
        <v>2639.99736</v>
      </c>
      <c r="G24" s="13" t="n">
        <f aca="false">C24+C24*70%</f>
        <v>3032.4294</v>
      </c>
    </row>
    <row r="25" customFormat="false" ht="15" hidden="false" customHeight="false" outlineLevel="0" collapsed="false">
      <c r="A25" s="50" t="s">
        <v>275</v>
      </c>
      <c r="B25" s="50" t="s">
        <v>276</v>
      </c>
      <c r="C25" s="11" t="n">
        <v>1783.782</v>
      </c>
      <c r="D25" s="12" t="n">
        <f aca="false">C25*1.21</f>
        <v>2158.37622</v>
      </c>
      <c r="E25" s="12" t="n">
        <f aca="false">C25*1.34</f>
        <v>2390.26788</v>
      </c>
      <c r="F25" s="12" t="n">
        <f aca="false">C25*1.48</f>
        <v>2639.99736</v>
      </c>
      <c r="G25" s="13" t="n">
        <f aca="false">C25+C25*70%</f>
        <v>3032.4294</v>
      </c>
    </row>
    <row r="26" customFormat="false" ht="15" hidden="false" customHeight="false" outlineLevel="0" collapsed="false">
      <c r="A26" s="50" t="s">
        <v>277</v>
      </c>
      <c r="B26" s="50" t="s">
        <v>278</v>
      </c>
      <c r="C26" s="11" t="n">
        <v>1783.782</v>
      </c>
      <c r="D26" s="12" t="n">
        <f aca="false">C26*1.21</f>
        <v>2158.37622</v>
      </c>
      <c r="E26" s="12" t="n">
        <f aca="false">C26*1.34</f>
        <v>2390.26788</v>
      </c>
      <c r="F26" s="12" t="n">
        <f aca="false">C26*1.48</f>
        <v>2639.99736</v>
      </c>
      <c r="G26" s="13" t="n">
        <f aca="false">C26+C26*70%</f>
        <v>3032.4294</v>
      </c>
    </row>
    <row r="27" customFormat="false" ht="15" hidden="false" customHeight="false" outlineLevel="0" collapsed="false">
      <c r="A27" s="50" t="s">
        <v>279</v>
      </c>
      <c r="B27" s="50" t="s">
        <v>280</v>
      </c>
      <c r="C27" s="11" t="n">
        <v>1783.782</v>
      </c>
      <c r="D27" s="12" t="n">
        <f aca="false">C27*1.21</f>
        <v>2158.37622</v>
      </c>
      <c r="E27" s="12" t="n">
        <f aca="false">C27*1.34</f>
        <v>2390.26788</v>
      </c>
      <c r="F27" s="12" t="n">
        <f aca="false">C27*1.48</f>
        <v>2639.99736</v>
      </c>
      <c r="G27" s="13" t="n">
        <f aca="false">C27+C27*70%</f>
        <v>3032.4294</v>
      </c>
    </row>
    <row r="28" customFormat="false" ht="15" hidden="false" customHeight="false" outlineLevel="0" collapsed="false">
      <c r="A28" s="50" t="s">
        <v>281</v>
      </c>
      <c r="B28" s="50" t="s">
        <v>282</v>
      </c>
      <c r="C28" s="11" t="n">
        <v>1783.782</v>
      </c>
      <c r="D28" s="12" t="n">
        <f aca="false">C28*1.21</f>
        <v>2158.37622</v>
      </c>
      <c r="E28" s="12" t="n">
        <f aca="false">C28*1.34</f>
        <v>2390.26788</v>
      </c>
      <c r="F28" s="12" t="n">
        <f aca="false">C28*1.48</f>
        <v>2639.99736</v>
      </c>
      <c r="G28" s="13" t="n">
        <f aca="false">C28+C28*70%</f>
        <v>3032.4294</v>
      </c>
    </row>
    <row r="29" customFormat="false" ht="15" hidden="false" customHeight="false" outlineLevel="0" collapsed="false">
      <c r="A29" s="50" t="s">
        <v>283</v>
      </c>
      <c r="B29" s="50" t="s">
        <v>284</v>
      </c>
      <c r="C29" s="11" t="n">
        <v>1783.782</v>
      </c>
      <c r="D29" s="12" t="n">
        <f aca="false">C29*1.21</f>
        <v>2158.37622</v>
      </c>
      <c r="E29" s="12" t="n">
        <f aca="false">C29*1.34</f>
        <v>2390.26788</v>
      </c>
      <c r="F29" s="12" t="n">
        <f aca="false">C29*1.48</f>
        <v>2639.99736</v>
      </c>
      <c r="G29" s="13" t="n">
        <f aca="false">C29+C29*70%</f>
        <v>3032.4294</v>
      </c>
    </row>
    <row r="30" customFormat="false" ht="15" hidden="false" customHeight="false" outlineLevel="0" collapsed="false">
      <c r="A30" s="50" t="s">
        <v>285</v>
      </c>
      <c r="B30" s="50" t="s">
        <v>286</v>
      </c>
      <c r="C30" s="11" t="n">
        <v>1783.782</v>
      </c>
      <c r="D30" s="12" t="n">
        <f aca="false">C30*1.21</f>
        <v>2158.37622</v>
      </c>
      <c r="E30" s="12" t="n">
        <f aca="false">C30*1.34</f>
        <v>2390.26788</v>
      </c>
      <c r="F30" s="12" t="n">
        <f aca="false">C30*1.48</f>
        <v>2639.99736</v>
      </c>
      <c r="G30" s="13" t="n">
        <f aca="false">C30+C30*70%</f>
        <v>3032.4294</v>
      </c>
    </row>
    <row r="31" customFormat="false" ht="15" hidden="false" customHeight="false" outlineLevel="0" collapsed="false">
      <c r="A31" s="50" t="s">
        <v>287</v>
      </c>
      <c r="B31" s="50" t="s">
        <v>288</v>
      </c>
      <c r="C31" s="11" t="n">
        <v>1783.782</v>
      </c>
      <c r="D31" s="12" t="n">
        <f aca="false">C31*1.21</f>
        <v>2158.37622</v>
      </c>
      <c r="E31" s="12" t="n">
        <f aca="false">C31*1.34</f>
        <v>2390.26788</v>
      </c>
      <c r="F31" s="12" t="n">
        <f aca="false">C31*1.48</f>
        <v>2639.99736</v>
      </c>
      <c r="G31" s="13" t="n">
        <f aca="false">C31+C31*70%</f>
        <v>3032.4294</v>
      </c>
    </row>
    <row r="32" customFormat="false" ht="15" hidden="false" customHeight="false" outlineLevel="0" collapsed="false">
      <c r="A32" s="50" t="s">
        <v>289</v>
      </c>
      <c r="B32" s="50" t="s">
        <v>290</v>
      </c>
      <c r="C32" s="11" t="n">
        <v>1783.782</v>
      </c>
      <c r="D32" s="12" t="n">
        <f aca="false">C32*1.21</f>
        <v>2158.37622</v>
      </c>
      <c r="E32" s="12" t="n">
        <f aca="false">C32*1.34</f>
        <v>2390.26788</v>
      </c>
      <c r="F32" s="12" t="n">
        <f aca="false">C32*1.48</f>
        <v>2639.99736</v>
      </c>
      <c r="G32" s="13" t="n">
        <f aca="false">C32+C32*70%</f>
        <v>3032.4294</v>
      </c>
    </row>
    <row r="33" customFormat="false" ht="15" hidden="false" customHeight="false" outlineLevel="0" collapsed="false">
      <c r="A33" s="50" t="s">
        <v>291</v>
      </c>
      <c r="B33" s="50" t="s">
        <v>292</v>
      </c>
      <c r="C33" s="11" t="n">
        <v>1783.782</v>
      </c>
      <c r="D33" s="12" t="n">
        <f aca="false">C33*1.21</f>
        <v>2158.37622</v>
      </c>
      <c r="E33" s="12" t="n">
        <f aca="false">C33*1.34</f>
        <v>2390.26788</v>
      </c>
      <c r="F33" s="12" t="n">
        <f aca="false">C33*1.48</f>
        <v>2639.99736</v>
      </c>
      <c r="G33" s="13" t="n">
        <f aca="false">C33+C33*70%</f>
        <v>3032.4294</v>
      </c>
    </row>
    <row r="34" customFormat="false" ht="15" hidden="false" customHeight="false" outlineLevel="0" collapsed="false">
      <c r="A34" s="50" t="s">
        <v>293</v>
      </c>
      <c r="B34" s="50" t="s">
        <v>294</v>
      </c>
      <c r="C34" s="11" t="n">
        <v>1783.782</v>
      </c>
      <c r="D34" s="12" t="n">
        <f aca="false">C34*1.21</f>
        <v>2158.37622</v>
      </c>
      <c r="E34" s="12" t="n">
        <f aca="false">C34*1.34</f>
        <v>2390.26788</v>
      </c>
      <c r="F34" s="12" t="n">
        <f aca="false">C34*1.48</f>
        <v>2639.99736</v>
      </c>
      <c r="G34" s="13" t="n">
        <f aca="false">C34+C34*70%</f>
        <v>3032.4294</v>
      </c>
    </row>
    <row r="35" customFormat="false" ht="15" hidden="false" customHeight="false" outlineLevel="0" collapsed="false">
      <c r="A35" s="50" t="s">
        <v>295</v>
      </c>
      <c r="B35" s="50" t="s">
        <v>296</v>
      </c>
      <c r="C35" s="11" t="n">
        <v>1783.782</v>
      </c>
      <c r="D35" s="12" t="n">
        <f aca="false">C35*1.21</f>
        <v>2158.37622</v>
      </c>
      <c r="E35" s="12" t="n">
        <f aca="false">C35*1.34</f>
        <v>2390.26788</v>
      </c>
      <c r="F35" s="12" t="n">
        <f aca="false">C35*1.48</f>
        <v>2639.99736</v>
      </c>
      <c r="G35" s="13" t="n">
        <f aca="false">C35+C35*70%</f>
        <v>3032.4294</v>
      </c>
    </row>
    <row r="36" customFormat="false" ht="15" hidden="false" customHeight="false" outlineLevel="0" collapsed="false">
      <c r="A36" s="9"/>
      <c r="B36" s="9"/>
      <c r="C36" s="11"/>
      <c r="D36" s="12"/>
      <c r="E36" s="12"/>
      <c r="F36" s="12"/>
      <c r="G36" s="13"/>
    </row>
    <row r="37" customFormat="false" ht="15" hidden="false" customHeight="false" outlineLevel="0" collapsed="false">
      <c r="A37" s="9"/>
      <c r="B37" s="50" t="s">
        <v>297</v>
      </c>
      <c r="C37" s="11" t="n">
        <v>1248.6474</v>
      </c>
      <c r="D37" s="12" t="n">
        <f aca="false">C37*1.21</f>
        <v>1510.863354</v>
      </c>
      <c r="E37" s="12" t="n">
        <f aca="false">C37*1.34</f>
        <v>1673.187516</v>
      </c>
      <c r="F37" s="12" t="n">
        <f aca="false">C37*1.48</f>
        <v>1847.998152</v>
      </c>
      <c r="G37" s="13" t="n">
        <f aca="false">C37+C37*70%</f>
        <v>2122.70058</v>
      </c>
    </row>
    <row r="38" customFormat="false" ht="15" hidden="false" customHeight="false" outlineLevel="0" collapsed="false">
      <c r="A38" s="9"/>
      <c r="B38" s="50" t="s">
        <v>298</v>
      </c>
      <c r="C38" s="22" t="s">
        <v>38</v>
      </c>
      <c r="D38" s="23" t="s">
        <v>38</v>
      </c>
      <c r="E38" s="23" t="s">
        <v>38</v>
      </c>
      <c r="F38" s="23" t="s">
        <v>38</v>
      </c>
      <c r="G38" s="37" t="s">
        <v>38</v>
      </c>
    </row>
    <row r="39" customFormat="false" ht="15" hidden="false" customHeight="false" outlineLevel="0" collapsed="false">
      <c r="A39" s="9"/>
      <c r="B39" s="50" t="s">
        <v>299</v>
      </c>
      <c r="C39" s="11" t="n">
        <v>535.1346</v>
      </c>
      <c r="D39" s="12" t="n">
        <f aca="false">C39*1.21</f>
        <v>647.512866</v>
      </c>
      <c r="E39" s="12" t="n">
        <f aca="false">C39*1.34</f>
        <v>717.080364</v>
      </c>
      <c r="F39" s="12" t="n">
        <f aca="false">C39*1.48</f>
        <v>791.999208</v>
      </c>
      <c r="G39" s="13" t="n">
        <f aca="false">C39+C39*70%</f>
        <v>909.72882</v>
      </c>
    </row>
    <row r="40" customFormat="false" ht="15" hidden="false" customHeight="false" outlineLevel="0" collapsed="false">
      <c r="A40" s="9"/>
      <c r="B40" s="50" t="s">
        <v>300</v>
      </c>
      <c r="C40" s="11" t="n">
        <v>2497.2948</v>
      </c>
      <c r="D40" s="12" t="n">
        <f aca="false">C40*1.21</f>
        <v>3021.726708</v>
      </c>
      <c r="E40" s="12" t="n">
        <f aca="false">C40*1.34</f>
        <v>3346.375032</v>
      </c>
      <c r="F40" s="12" t="n">
        <f aca="false">C40*1.48</f>
        <v>3695.996304</v>
      </c>
      <c r="G40" s="13" t="n">
        <f aca="false">C40+C40*70%</f>
        <v>4245.40116</v>
      </c>
    </row>
  </sheetData>
  <printOptions headings="false" gridLines="false" gridLinesSet="true" horizontalCentered="false" verticalCentered="false"/>
  <pageMargins left="0.747916666666667" right="0.315277777777778" top="0.984027777777778" bottom="0.984027777777778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2023-10-06T16:24:43Z</dcterms:created>
  <dc:creator>Moreno-Berenice</dc:creator>
  <dc:description/>
  <dc:language>es-AR</dc:language>
  <cp:lastModifiedBy/>
  <dcterms:modified xsi:type="dcterms:W3CDTF">2023-10-09T08:26:52Z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