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O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<sst xmlns="http://schemas.openxmlformats.org/spreadsheetml/2006/main" count="401" uniqueCount="326">
  <si>
    <t xml:space="preserve">AMM</t>
  </si>
  <si>
    <t xml:space="preserve">Codigo</t>
  </si>
  <si>
    <t xml:space="preserve">Descripcion</t>
  </si>
  <si>
    <t xml:space="preserve">Galeno</t>
  </si>
  <si>
    <t xml:space="preserve">Gtos</t>
  </si>
  <si>
    <t xml:space="preserve">UN. SANAT GASTO QUIR</t>
  </si>
  <si>
    <t xml:space="preserve">UN. GASTO RADIOLOGIC</t>
  </si>
  <si>
    <t xml:space="preserve">UN. SANATORIAL OTROS</t>
  </si>
  <si>
    <t xml:space="preserve">GALENO PRACTICAS</t>
  </si>
  <si>
    <t xml:space="preserve">GALENO QUIRURGICO</t>
  </si>
  <si>
    <t xml:space="preserve">GALENO RADIOLOGICO</t>
  </si>
  <si>
    <t xml:space="preserve">UN. GASTO BIOQUIMICO</t>
  </si>
  <si>
    <t xml:space="preserve">1-020703</t>
  </si>
  <si>
    <t xml:space="preserve">CAPSULOTOMIA.</t>
  </si>
  <si>
    <t xml:space="preserve">1-020901</t>
  </si>
  <si>
    <t xml:space="preserve">FOTOCOAGULACION CON YAG LASER</t>
  </si>
  <si>
    <t xml:space="preserve">1-140101</t>
  </si>
  <si>
    <t xml:space="preserve">TESTIFICACION TOTAL.</t>
  </si>
  <si>
    <t xml:space="preserve">1-170101</t>
  </si>
  <si>
    <t xml:space="preserve">ELECTROCARDIOGRAMA EN CONSULTORIO</t>
  </si>
  <si>
    <t xml:space="preserve">1-170109</t>
  </si>
  <si>
    <t xml:space="preserve">MONITORAJE OPERATORIO -INCLUYE CONTR</t>
  </si>
  <si>
    <t xml:space="preserve">1-170111</t>
  </si>
  <si>
    <t xml:space="preserve">ERGOMETRIA</t>
  </si>
  <si>
    <t xml:space="preserve">1-170118</t>
  </si>
  <si>
    <t xml:space="preserve">ELECTROCARDIOGRAMA DE HOLTER 24 HS MAS DE 1 CANAL</t>
  </si>
  <si>
    <t xml:space="preserve">1-180103</t>
  </si>
  <si>
    <t xml:space="preserve">ECOCARDIOGRAMA COMPLETO C/ECOSCOPIA</t>
  </si>
  <si>
    <t xml:space="preserve">1-180104</t>
  </si>
  <si>
    <t xml:space="preserve">ECOGRAFIA TOCOGINECOLOGICA C/S TRASDUCTOR VAGINAL</t>
  </si>
  <si>
    <t xml:space="preserve">1-180106</t>
  </si>
  <si>
    <t xml:space="preserve">ECOGRAFIA MAMARIA UNI O BILATERAL</t>
  </si>
  <si>
    <t xml:space="preserve">1-180107</t>
  </si>
  <si>
    <t xml:space="preserve">ECOGRAFIA CEREBRAL -CON MODO B Y A-</t>
  </si>
  <si>
    <t xml:space="preserve">1-180109</t>
  </si>
  <si>
    <t xml:space="preserve">ECOGRAFIA OFTALMOLOGICA UNI O BILATE</t>
  </si>
  <si>
    <t xml:space="preserve">1-180110</t>
  </si>
  <si>
    <t xml:space="preserve">ECOGRAFIA TIROIDEA</t>
  </si>
  <si>
    <t xml:space="preserve">1-180111</t>
  </si>
  <si>
    <t xml:space="preserve">ECOGRAFIA DE TESTICULOS</t>
  </si>
  <si>
    <t xml:space="preserve">1-180112</t>
  </si>
  <si>
    <t xml:space="preserve">ECOGRAFIA COMPLETA DE ABDOMEN</t>
  </si>
  <si>
    <t xml:space="preserve">1-180113</t>
  </si>
  <si>
    <t xml:space="preserve">ECOG.HEPATI.BILIARESPLENIC/TORACICA</t>
  </si>
  <si>
    <t xml:space="preserve">1-180114</t>
  </si>
  <si>
    <t xml:space="preserve">ECOGRAFIA VEJIGA O PROSTATA C/S TRASDUCTOR RECTAL</t>
  </si>
  <si>
    <t xml:space="preserve">1-180116</t>
  </si>
  <si>
    <t xml:space="preserve">ECOGRAFIA RENAL BILATERAL</t>
  </si>
  <si>
    <t xml:space="preserve">1-180117</t>
  </si>
  <si>
    <t xml:space="preserve">ECOG.AORTA ABDOMINAL DINAMIC/ESTATIC</t>
  </si>
  <si>
    <t xml:space="preserve">1-180118</t>
  </si>
  <si>
    <t xml:space="preserve">ECOGRAFIA PANCREATICA O SUPRARENAL</t>
  </si>
  <si>
    <t xml:space="preserve">1-180121</t>
  </si>
  <si>
    <t xml:space="preserve">ECOGRAFIA PARA LA AMNIOCENTESIS</t>
  </si>
  <si>
    <t xml:space="preserve">POLIPECTOMIA ENDOSCOPICA GASTRICA</t>
  </si>
  <si>
    <t xml:space="preserve">POLIPECTOMIA ENDOSCOPICA COLONICA</t>
  </si>
  <si>
    <t xml:space="preserve">1-300102</t>
  </si>
  <si>
    <t xml:space="preserve">CAMPO VISUAL-CAMPIMETRIA Y/O PERIMETRIA</t>
  </si>
  <si>
    <t xml:space="preserve">1-300107</t>
  </si>
  <si>
    <t xml:space="preserve">EJERCICIOS ORTOPTICOS POR SESION. (X)</t>
  </si>
  <si>
    <t xml:space="preserve">1-320104</t>
  </si>
  <si>
    <t xml:space="preserve">ATENCION RECIEN NACIDO NORMAL/PATOLOGICO</t>
  </si>
  <si>
    <t xml:space="preserve">1-340601</t>
  </si>
  <si>
    <t xml:space="preserve">MAMOGRAFIA -SENOGRAFIA-</t>
  </si>
  <si>
    <t xml:space="preserve">1-340602</t>
  </si>
  <si>
    <t xml:space="preserve">MAMOGRAFIA PROYECCION AXILAR</t>
  </si>
  <si>
    <t xml:space="preserve">1-341001</t>
  </si>
  <si>
    <t xml:space="preserve">T.A.C. CEREBRAL. I</t>
  </si>
  <si>
    <t xml:space="preserve">1-341002</t>
  </si>
  <si>
    <t xml:space="preserve">T.A.C. CEREBRAL REFORZADA. I</t>
  </si>
  <si>
    <t xml:space="preserve">1-341003</t>
  </si>
  <si>
    <t xml:space="preserve">T.A.C. CEREBRAL DE CONTROL. I</t>
  </si>
  <si>
    <t xml:space="preserve">1-341004</t>
  </si>
  <si>
    <t xml:space="preserve">T.A.C. OFTALMOLOGICA. I</t>
  </si>
  <si>
    <t xml:space="preserve">1-341005</t>
  </si>
  <si>
    <t xml:space="preserve">T.A.C. TIROIDEA. I</t>
  </si>
  <si>
    <t xml:space="preserve">1-341006</t>
  </si>
  <si>
    <t xml:space="preserve">T.A.C. MAMARIA. I</t>
  </si>
  <si>
    <t xml:space="preserve">1-341007</t>
  </si>
  <si>
    <t xml:space="preserve">T.A.C. GINECOLOGIA. I</t>
  </si>
  <si>
    <t xml:space="preserve">1-341008</t>
  </si>
  <si>
    <t xml:space="preserve">T.A.C. COMPLETA DE ABDOMEN. I</t>
  </si>
  <si>
    <t xml:space="preserve">1-341009</t>
  </si>
  <si>
    <t xml:space="preserve">T.A.C. HEPATOBILIAR  ESPLENICA ETC</t>
  </si>
  <si>
    <t xml:space="preserve">1-341010</t>
  </si>
  <si>
    <t xml:space="preserve">T.A.C. TORACICA.</t>
  </si>
  <si>
    <t xml:space="preserve">1-341011</t>
  </si>
  <si>
    <t xml:space="preserve">T.A.C. VEJIGA Y PROSTATA.</t>
  </si>
  <si>
    <t xml:space="preserve">1-341012</t>
  </si>
  <si>
    <t xml:space="preserve">T.A.C. DE OTROS ORGANOS O REGIONES.</t>
  </si>
  <si>
    <t xml:space="preserve">1-341013</t>
  </si>
  <si>
    <t xml:space="preserve">T.A.C. DE COLUMNA</t>
  </si>
  <si>
    <t xml:space="preserve">1-342001</t>
  </si>
  <si>
    <t xml:space="preserve">RESONANCIA MAGNETICA NUCLEAR CEREBRAL</t>
  </si>
  <si>
    <t xml:space="preserve">1-342008</t>
  </si>
  <si>
    <t xml:space="preserve">RESONANCIA MAGNETICA NUCLEAR COMPLETA DE ABDOMEN</t>
  </si>
  <si>
    <t xml:space="preserve">1-342009</t>
  </si>
  <si>
    <t xml:space="preserve">RESONANCIA MAGNETICA NUCLEAR HEPATOBILIAR ESP. PAM</t>
  </si>
  <si>
    <t xml:space="preserve">1-342010</t>
  </si>
  <si>
    <t xml:space="preserve">RESONANCIA MAGNETICA NUCLEAR TORACICA</t>
  </si>
  <si>
    <t xml:space="preserve">1-342011</t>
  </si>
  <si>
    <t xml:space="preserve">RESONANCIA MAGNETICA NUCLEAR DE VEJIGA Y PROSTATA</t>
  </si>
  <si>
    <t xml:space="preserve">1-342012</t>
  </si>
  <si>
    <t xml:space="preserve">RESONANCIA MAGNETICA NUCLEAR DE OTRAS REG.ENCEFALI</t>
  </si>
  <si>
    <t xml:space="preserve">1-342014</t>
  </si>
  <si>
    <t xml:space="preserve">RESONANCIA MAGNETICA NUCLEAR DE ARTICULACIONES</t>
  </si>
  <si>
    <t xml:space="preserve">1-420301</t>
  </si>
  <si>
    <t xml:space="preserve">ATENCION MEDICA INTERNACION CLINICA</t>
  </si>
  <si>
    <t xml:space="preserve">7-026004</t>
  </si>
  <si>
    <t xml:space="preserve">QUISTES CONJUNTIVALES</t>
  </si>
  <si>
    <t xml:space="preserve">7-026028</t>
  </si>
  <si>
    <t xml:space="preserve">TECN.LASIK P/CORRECION DE MIOPIA ASTIG. E HIPERM.</t>
  </si>
  <si>
    <t xml:space="preserve">7-026051</t>
  </si>
  <si>
    <t xml:space="preserve">MODULO DE INTRODUCCION DE SUSTANCIAS INTRAVITREAS</t>
  </si>
  <si>
    <t xml:space="preserve">7-029007</t>
  </si>
  <si>
    <t xml:space="preserve">CIRUGIA VITREORETINAL</t>
  </si>
  <si>
    <t xml:space="preserve">7-029009</t>
  </si>
  <si>
    <t xml:space="preserve">EXCIMER LASER</t>
  </si>
  <si>
    <t xml:space="preserve">7-029010</t>
  </si>
  <si>
    <t xml:space="preserve">FACOEMULSIFICACION / CATARATA CON IMPLANTE DE LIO</t>
  </si>
  <si>
    <t xml:space="preserve">7-029028</t>
  </si>
  <si>
    <t xml:space="preserve">CANALICULOPATIAS</t>
  </si>
  <si>
    <t xml:space="preserve">7-039003</t>
  </si>
  <si>
    <t xml:space="preserve">CRIOCIRUGIA DERMATOLOGICA</t>
  </si>
  <si>
    <t xml:space="preserve">7-077001</t>
  </si>
  <si>
    <t xml:space="preserve">TRATAMIENTO ESCLEROSANTE DE VARICES</t>
  </si>
  <si>
    <t xml:space="preserve">7-080716</t>
  </si>
  <si>
    <t xml:space="preserve">CIRUGIA LAPARO DE VESICULA CON O SIN COLEDECTOMIA</t>
  </si>
  <si>
    <t xml:space="preserve">7-080723</t>
  </si>
  <si>
    <t xml:space="preserve">PAPILOTOMIA Y ESFINTEROTOMIA ENDOSCOPICA CON EXTRA</t>
  </si>
  <si>
    <t xml:space="preserve">7-089001</t>
  </si>
  <si>
    <t xml:space="preserve">CIRUGIA LAPAROSCOPICA DE APENDICE</t>
  </si>
  <si>
    <t xml:space="preserve">7-110210</t>
  </si>
  <si>
    <t xml:space="preserve">EXTRACCION DE DIU</t>
  </si>
  <si>
    <t xml:space="preserve">7-110221</t>
  </si>
  <si>
    <t xml:space="preserve">COLOCACION DE DIU CON LIBERACION HORMONAL</t>
  </si>
  <si>
    <t xml:space="preserve">7-110319</t>
  </si>
  <si>
    <t xml:space="preserve">ABLACION DE LESIONES DE CUELLO CON CRIOCIRUGIA</t>
  </si>
  <si>
    <t xml:space="preserve">7-110501</t>
  </si>
  <si>
    <t xml:space="preserve">LAPAROSCOPIA GINECOLOGICA TERAP</t>
  </si>
  <si>
    <t xml:space="preserve">7-110502</t>
  </si>
  <si>
    <t xml:space="preserve">VIDEOHISTEROSCOPIA DIAGNOSTICA</t>
  </si>
  <si>
    <t xml:space="preserve">7-110503</t>
  </si>
  <si>
    <t xml:space="preserve">VIDEOHISTEROSCOPIA TERAPEUTICA</t>
  </si>
  <si>
    <t xml:space="preserve">7-119101</t>
  </si>
  <si>
    <t xml:space="preserve">LAPAROSCOPIA GINECOLOGICA DIAGNOSTICA</t>
  </si>
  <si>
    <t xml:space="preserve">7-119105</t>
  </si>
  <si>
    <t xml:space="preserve">POLIPECTOMIA GINECOLOGICA</t>
  </si>
  <si>
    <t xml:space="preserve">7-122001</t>
  </si>
  <si>
    <t xml:space="preserve">ARTROSCOPIA DE HOMBRO</t>
  </si>
  <si>
    <t xml:space="preserve">7-122002</t>
  </si>
  <si>
    <t xml:space="preserve">ARTROSCOPIA DE RODILLA</t>
  </si>
  <si>
    <t xml:space="preserve">7-122003</t>
  </si>
  <si>
    <t xml:space="preserve">ARTROSCOPIA DE RODILLA CON REPARACION DE LIGAMENTO</t>
  </si>
  <si>
    <t xml:space="preserve">7-122004</t>
  </si>
  <si>
    <t xml:space="preserve">ARTROSCOPIA DIAGNOSTICA</t>
  </si>
  <si>
    <t xml:space="preserve">7-127027</t>
  </si>
  <si>
    <t xml:space="preserve">EXTRACCON DE MATERIAL DE OSTEOSINTESIS</t>
  </si>
  <si>
    <t xml:space="preserve">7-129006</t>
  </si>
  <si>
    <t xml:space="preserve">ARTROSCOPIA DE LIGAMENTO CRUZADO CON INTERNACION</t>
  </si>
  <si>
    <t xml:space="preserve">7-129007</t>
  </si>
  <si>
    <t xml:space="preserve">ARTROSCOPIA DE TOBILLO CON INTERNACION DE HASTA 4</t>
  </si>
  <si>
    <t xml:space="preserve">7-150202</t>
  </si>
  <si>
    <t xml:space="preserve">ANTICUERPOS MONOCL. TECNICA INMUNOHISTQUIM.TUMORES</t>
  </si>
  <si>
    <t xml:space="preserve">7-155012</t>
  </si>
  <si>
    <t xml:space="preserve">PUNCION BIOPSIA MAMARIA (BAJO CONTROL ECOGRAFICO)</t>
  </si>
  <si>
    <t xml:space="preserve">7-155020</t>
  </si>
  <si>
    <t xml:space="preserve">RECEPTORES HORMONALES</t>
  </si>
  <si>
    <t xml:space="preserve">7-170119</t>
  </si>
  <si>
    <t xml:space="preserve">TILT TEST</t>
  </si>
  <si>
    <t xml:space="preserve">7-170120</t>
  </si>
  <si>
    <t xml:space="preserve">PRESUROMETRIA</t>
  </si>
  <si>
    <t xml:space="preserve">7-177005</t>
  </si>
  <si>
    <t xml:space="preserve">ERGOMETRIA DIGITAL DE 12 DERIVACIONES</t>
  </si>
  <si>
    <t xml:space="preserve">7-177006</t>
  </si>
  <si>
    <t xml:space="preserve">HOLTER DE 3 CANALES (ESTUDIO DE VARIABILIDAD)</t>
  </si>
  <si>
    <t xml:space="preserve">7-177010</t>
  </si>
  <si>
    <t xml:space="preserve">ECO-STRESS CARDIACO COLOR</t>
  </si>
  <si>
    <t xml:space="preserve">7-180202</t>
  </si>
  <si>
    <t xml:space="preserve">DOPPLER PERIFERICO COLOR</t>
  </si>
  <si>
    <t xml:space="preserve">7-180301</t>
  </si>
  <si>
    <t xml:space="preserve">ECODOPPLER CARDIACO</t>
  </si>
  <si>
    <t xml:space="preserve">7-180501</t>
  </si>
  <si>
    <t xml:space="preserve">ECODOPPLER CARDIACO FETAL COLOR</t>
  </si>
  <si>
    <t xml:space="preserve">7-180550</t>
  </si>
  <si>
    <t xml:space="preserve">ECODOPPLER OBSTETRICO</t>
  </si>
  <si>
    <t xml:space="preserve">7-180601</t>
  </si>
  <si>
    <t xml:space="preserve">ECOGRAFIA DE PARTES BLANDAS</t>
  </si>
  <si>
    <t xml:space="preserve">7-185103</t>
  </si>
  <si>
    <t xml:space="preserve">ECO DOPPLER ARTERIAL Y VENOSO AMBOS MIEMBROS INF.</t>
  </si>
  <si>
    <t xml:space="preserve">7-187005</t>
  </si>
  <si>
    <t xml:space="preserve">ECOGRAFIA TRANSVAGINAL</t>
  </si>
  <si>
    <t xml:space="preserve">7-187006</t>
  </si>
  <si>
    <t xml:space="preserve">ECOGRAFIA TRANSRECTAL</t>
  </si>
  <si>
    <t xml:space="preserve">7-187009</t>
  </si>
  <si>
    <t xml:space="preserve">ECODOPPLER CARDIACO BLANCO Y NEGRO</t>
  </si>
  <si>
    <t xml:space="preserve">7-187015</t>
  </si>
  <si>
    <t xml:space="preserve">ECOGRAFIA PROSTATO-VESICAL ABDOMINAL</t>
  </si>
  <si>
    <t xml:space="preserve">7-189009</t>
  </si>
  <si>
    <t xml:space="preserve">ECODOPPLER DUPLEX PULSADO Y/O CONTINUO CARDIACO CO</t>
  </si>
  <si>
    <t xml:space="preserve">7-189015</t>
  </si>
  <si>
    <t xml:space="preserve">ECOGRAFIA DE CADERA RECIEN NACIDO</t>
  </si>
  <si>
    <t xml:space="preserve">7-189017</t>
  </si>
  <si>
    <t xml:space="preserve">ECOGRAFIA DE PAROTIDA</t>
  </si>
  <si>
    <t xml:space="preserve">7-189027</t>
  </si>
  <si>
    <t xml:space="preserve">ECOGRAFIA PENEANA</t>
  </si>
  <si>
    <t xml:space="preserve">7-189029</t>
  </si>
  <si>
    <t xml:space="preserve">ECOGRAFIA TRANSFONTANELAR</t>
  </si>
  <si>
    <t xml:space="preserve">7-189041</t>
  </si>
  <si>
    <t xml:space="preserve">ECOGRAFIA TOCOGINEC.CON TRANSLUCENCIA NUCAL</t>
  </si>
  <si>
    <t xml:space="preserve">7-189043</t>
  </si>
  <si>
    <t xml:space="preserve">ECOGRAFIA SCAN FETAL</t>
  </si>
  <si>
    <t xml:space="preserve">7-207006</t>
  </si>
  <si>
    <t xml:space="preserve">VIDEOENDOSCOPIA DIAGNOSTICA ALTA</t>
  </si>
  <si>
    <t xml:space="preserve">7-207007</t>
  </si>
  <si>
    <t xml:space="preserve">VIDEOENDOSCOPIA TERAPEUTICA ALTA</t>
  </si>
  <si>
    <t xml:space="preserve">7-207008</t>
  </si>
  <si>
    <t xml:space="preserve">VIDEOENDOSCOPIA DIAGNOSTICA BAJA</t>
  </si>
  <si>
    <t xml:space="preserve">7-207009</t>
  </si>
  <si>
    <t xml:space="preserve">VIDEOENDOSCOPIA TERAPEUTICA BAJA</t>
  </si>
  <si>
    <t xml:space="preserve">7-220108</t>
  </si>
  <si>
    <t xml:space="preserve">CEPILLADO DE EPITELIO VAGINAL PARA DETECTAR H.P.V</t>
  </si>
  <si>
    <t xml:space="preserve">7-285001</t>
  </si>
  <si>
    <t xml:space="preserve">ESPIROMETRIA COMPUTARIZADA</t>
  </si>
  <si>
    <t xml:space="preserve">7-286006</t>
  </si>
  <si>
    <t xml:space="preserve">OXIMETRIA REPOSO Y EJERCICIO - MODULO 6 -</t>
  </si>
  <si>
    <t xml:space="preserve">7-289007</t>
  </si>
  <si>
    <t xml:space="preserve">CURVA FLUJO-VOLUMEN CON BRONCODILATADORES</t>
  </si>
  <si>
    <t xml:space="preserve">7-289015</t>
  </si>
  <si>
    <t xml:space="preserve">MAXIMA VENTILACION VOLUNTARIA</t>
  </si>
  <si>
    <t xml:space="preserve">7-289021</t>
  </si>
  <si>
    <t xml:space="preserve">PRUEBA DE EJERCICIO DE OXIMETRIA DE PULSO</t>
  </si>
  <si>
    <t xml:space="preserve">7-290111</t>
  </si>
  <si>
    <t xml:space="preserve">POTENCIALES EVOCADOS</t>
  </si>
  <si>
    <t xml:space="preserve">7-290202</t>
  </si>
  <si>
    <t xml:space="preserve">POLISOMNOGRAFICO ESTUDIO</t>
  </si>
  <si>
    <t xml:space="preserve">7-299004</t>
  </si>
  <si>
    <t xml:space="preserve">BLINK REFLEX</t>
  </si>
  <si>
    <t xml:space="preserve">7-299012</t>
  </si>
  <si>
    <t xml:space="preserve">EEG (ELECTROENCEFALOGRAMA) DE SUE?O PROLONGADO</t>
  </si>
  <si>
    <t xml:space="preserve">7-299035</t>
  </si>
  <si>
    <t xml:space="preserve">MAPEO CEREBRAL</t>
  </si>
  <si>
    <t xml:space="preserve">7-299121</t>
  </si>
  <si>
    <t xml:space="preserve">POLISOMNOGRAFIA NOCT.+OXIMETRIA+TITULACION DE CPAP</t>
  </si>
  <si>
    <t xml:space="preserve">7-299122</t>
  </si>
  <si>
    <t xml:space="preserve">POLISOMNOGRAFIA NOCT. C/MONIT C/CIRC CERR DE VIDEO</t>
  </si>
  <si>
    <t xml:space="preserve">7-300201</t>
  </si>
  <si>
    <t xml:space="preserve">CAMPIMETRIA COMPUTARIZADA</t>
  </si>
  <si>
    <t xml:space="preserve">7-300202</t>
  </si>
  <si>
    <t xml:space="preserve">PAQUIMETRIA COMPUTARIZADA</t>
  </si>
  <si>
    <t xml:space="preserve">7-300203</t>
  </si>
  <si>
    <t xml:space="preserve">TEST DE LOTMAR</t>
  </si>
  <si>
    <t xml:space="preserve">7-300204</t>
  </si>
  <si>
    <t xml:space="preserve">TOPOGRAFIA CORNEAL</t>
  </si>
  <si>
    <t xml:space="preserve">7-300301</t>
  </si>
  <si>
    <t xml:space="preserve">TEST DE LA VISION NOCTURNA</t>
  </si>
  <si>
    <t xml:space="preserve">7-300305</t>
  </si>
  <si>
    <t xml:space="preserve">RECUENTO DE CELULAS ENDOTELIALES UNILATERALES</t>
  </si>
  <si>
    <t xml:space="preserve">7-300306</t>
  </si>
  <si>
    <t xml:space="preserve">RECUENTO DE CELULAS ENDOTELIALES BILATERALES</t>
  </si>
  <si>
    <t xml:space="preserve">7-305016</t>
  </si>
  <si>
    <t xml:space="preserve">ECO-BIMETRIA UNILATERAL</t>
  </si>
  <si>
    <t xml:space="preserve">7-305021</t>
  </si>
  <si>
    <t xml:space="preserve">TEST DE AMSLER</t>
  </si>
  <si>
    <t xml:space="preserve">7-305023</t>
  </si>
  <si>
    <t xml:space="preserve">TEST DE VISION COLOR</t>
  </si>
  <si>
    <t xml:space="preserve">7-305031</t>
  </si>
  <si>
    <t xml:space="preserve">ELECTRORRETINOGRAMA</t>
  </si>
  <si>
    <t xml:space="preserve">7-305039</t>
  </si>
  <si>
    <t xml:space="preserve">TOMOGRAFIA DE COHERENCIA OPTICA - UNILATERAL</t>
  </si>
  <si>
    <t xml:space="preserve">7-309001</t>
  </si>
  <si>
    <t xml:space="preserve">AUTORREFRACCION O AUTORREFRACTOMETRIA COMPUTALIZAD</t>
  </si>
  <si>
    <t xml:space="preserve">7-309004</t>
  </si>
  <si>
    <t xml:space="preserve">CURVA DE PRESION OCULAR DIARIA</t>
  </si>
  <si>
    <t xml:space="preserve">7-309006</t>
  </si>
  <si>
    <t xml:space="preserve">EXAMEN DE OJO SECO</t>
  </si>
  <si>
    <t xml:space="preserve">7-309014</t>
  </si>
  <si>
    <t xml:space="preserve">TEST SENSIBILIDAD CONTRASTE QUERATOMILEUSIS</t>
  </si>
  <si>
    <t xml:space="preserve">7-309015</t>
  </si>
  <si>
    <t xml:space="preserve">TEST SENSIBILIDAD CROMATICA CON. QUERATOMILEUSIS</t>
  </si>
  <si>
    <t xml:space="preserve">7-310123</t>
  </si>
  <si>
    <t xml:space="preserve">RINOSINUSO FIBROSCOPIA DIAGNOSTICA</t>
  </si>
  <si>
    <t xml:space="preserve">7-310124</t>
  </si>
  <si>
    <t xml:space="preserve">FARINGOLARINGOFIBROSCOPIA</t>
  </si>
  <si>
    <t xml:space="preserve">7-331002</t>
  </si>
  <si>
    <t xml:space="preserve">CONTROL MEDICACION (PSIQUIATRA)</t>
  </si>
  <si>
    <t xml:space="preserve">7-341101</t>
  </si>
  <si>
    <t xml:space="preserve">MARCACION MAMARIA PREQUIRURGICA</t>
  </si>
  <si>
    <t xml:space="preserve">7-341201</t>
  </si>
  <si>
    <t xml:space="preserve">DENSITOMETRIA OSEA</t>
  </si>
  <si>
    <t xml:space="preserve">7-345002</t>
  </si>
  <si>
    <t xml:space="preserve">MAMOGRAFIA MAGNIFICADA</t>
  </si>
  <si>
    <t xml:space="preserve">7-347007</t>
  </si>
  <si>
    <t xml:space="preserve">HRT TOMOGRAFIA CON FOCAL DE PUPILA</t>
  </si>
  <si>
    <t xml:space="preserve">7-347020</t>
  </si>
  <si>
    <t xml:space="preserve">DENSITOMETRIA OSEA : CUERPO ENTERO</t>
  </si>
  <si>
    <t xml:space="preserve">7-349009</t>
  </si>
  <si>
    <t xml:space="preserve">ESPINOGRAFIA</t>
  </si>
  <si>
    <t xml:space="preserve">7-349015</t>
  </si>
  <si>
    <t xml:space="preserve">MODULO TRANSITO INTESTINO DELGADO</t>
  </si>
  <si>
    <t xml:space="preserve">7-349801</t>
  </si>
  <si>
    <t xml:space="preserve">RESONANCIA NUCLEAR MAGNETICA MAMARIA</t>
  </si>
  <si>
    <t xml:space="preserve">7-349802</t>
  </si>
  <si>
    <t xml:space="preserve">RESONANCIA NUCLEAR MAGNETICA OFTALMOLOGICA</t>
  </si>
  <si>
    <t xml:space="preserve">7-349803</t>
  </si>
  <si>
    <t xml:space="preserve">RESONANCIA NUCLEAR MAGNETICA SUPRRARENAL</t>
  </si>
  <si>
    <t xml:space="preserve">7-360111</t>
  </si>
  <si>
    <t xml:space="preserve">ESTUDIO URODINAMICO COMPLETO</t>
  </si>
  <si>
    <t xml:space="preserve">7-360112</t>
  </si>
  <si>
    <t xml:space="preserve">PENESCOPIA</t>
  </si>
  <si>
    <t xml:space="preserve">1-100705</t>
  </si>
  <si>
    <t xml:space="preserve">PENESCOPIA CON BIOPSIA</t>
  </si>
  <si>
    <t xml:space="preserve">7-369013</t>
  </si>
  <si>
    <t xml:space="preserve">FLUJOMETRIA</t>
  </si>
  <si>
    <t xml:space="preserve">7-369015</t>
  </si>
  <si>
    <t xml:space="preserve">FLUXOMETRIA DOPPLER</t>
  </si>
  <si>
    <t xml:space="preserve">7-377070</t>
  </si>
  <si>
    <t xml:space="preserve">QUIMIOTERAPIA</t>
  </si>
  <si>
    <t xml:space="preserve">7-425015</t>
  </si>
  <si>
    <t xml:space="preserve">CONSULTA ESPECIALISTA A</t>
  </si>
  <si>
    <t xml:space="preserve">7-425016</t>
  </si>
  <si>
    <t xml:space="preserve">CONSULTA ESPECIALISTA B</t>
  </si>
  <si>
    <t xml:space="preserve">7-425017</t>
  </si>
  <si>
    <t xml:space="preserve">CONSULTA ESPECIALISTA C</t>
  </si>
  <si>
    <t xml:space="preserve">MATERIAL DE CONTRASTE</t>
  </si>
  <si>
    <t xml:space="preserve">KAIROS-20%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</si>
</sst>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"/>
    <numFmt numFmtId="166" formatCode="0.00\ %"/>
    <numFmt numFmtId="167" formatCode="0\ %"/>
    <numFmt numFmtId="168" formatCode="mmm\-yy"/>
    <numFmt numFmtId="169" formatCode="&quot;$ &quot;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9" tint="0.5999"/>
        <bgColor rgb="FFCCCCFF"/>
      </patternFill>
    </fill>
    <fill>
      <patternFill patternType="solid">
        <fgColor rgb="FF99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AW4" activePane="bottomRight" state="frozen"/>
      <selection pane="topLeft" activeCell="A1" activeCellId="0" sqref="A1"/>
      <selection pane="topRight" activeCell="AW1" activeCellId="0" sqref="AW1"/>
      <selection pane="bottomLeft" activeCell="A4" activeCellId="0" sqref="A4"/>
      <selection pane="bottomRight" activeCell="BA4" activeCellId="0" sqref="BA4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55.36"/>
    <col collapsed="false" customWidth="true" hidden="true" outlineLevel="0" max="3" min="3" style="1" width="11.27"/>
    <col collapsed="false" customWidth="true" hidden="true" outlineLevel="0" max="4" min="4" style="1" width="11"/>
    <col collapsed="false" customWidth="true" hidden="true" outlineLevel="0" max="5" min="5" style="0" width="11.27"/>
    <col collapsed="false" customWidth="true" hidden="true" outlineLevel="0" max="6" min="6" style="0" width="11"/>
    <col collapsed="false" customWidth="true" hidden="true" outlineLevel="0" max="7" min="7" style="0" width="11.27"/>
    <col collapsed="false" customWidth="true" hidden="true" outlineLevel="0" max="8" min="8" style="0" width="11"/>
    <col collapsed="false" customWidth="true" hidden="true" outlineLevel="0" max="9" min="9" style="0" width="11.27"/>
    <col collapsed="false" customWidth="true" hidden="true" outlineLevel="0" max="10" min="10" style="0" width="11"/>
    <col collapsed="false" customWidth="true" hidden="true" outlineLevel="0" max="11" min="11" style="0" width="11.27"/>
    <col collapsed="false" customWidth="true" hidden="true" outlineLevel="0" max="12" min="12" style="0" width="11"/>
    <col collapsed="false" customWidth="true" hidden="true" outlineLevel="0" max="13" min="13" style="1" width="11.27"/>
    <col collapsed="false" customWidth="true" hidden="true" outlineLevel="0" max="14" min="14" style="0" width="11"/>
    <col collapsed="false" customWidth="true" hidden="true" outlineLevel="0" max="15" min="15" style="0" width="11.27"/>
    <col collapsed="false" customWidth="true" hidden="true" outlineLevel="0" max="16" min="16" style="0" width="11"/>
    <col collapsed="false" customWidth="true" hidden="true" outlineLevel="0" max="17" min="17" style="0" width="11.27"/>
    <col collapsed="false" customWidth="true" hidden="true" outlineLevel="0" max="18" min="18" style="0" width="11"/>
    <col collapsed="false" customWidth="true" hidden="true" outlineLevel="0" max="19" min="19" style="0" width="11.27"/>
    <col collapsed="false" customWidth="true" hidden="true" outlineLevel="0" max="20" min="20" style="0" width="11"/>
    <col collapsed="false" customWidth="true" hidden="true" outlineLevel="0" max="21" min="21" style="0" width="11.27"/>
    <col collapsed="false" customWidth="true" hidden="true" outlineLevel="0" max="22" min="22" style="0" width="11"/>
    <col collapsed="false" customWidth="true" hidden="true" outlineLevel="0" max="23" min="23" style="0" width="11.27"/>
    <col collapsed="false" customWidth="true" hidden="true" outlineLevel="0" max="24" min="24" style="0" width="11.53"/>
    <col collapsed="false" customWidth="true" hidden="true" outlineLevel="0" max="25" min="25" style="0" width="11.27"/>
    <col collapsed="false" customWidth="true" hidden="true" outlineLevel="0" max="26" min="26" style="0" width="11"/>
    <col collapsed="false" customWidth="true" hidden="true" outlineLevel="0" max="27" min="27" style="0" width="11.27"/>
    <col collapsed="false" customWidth="true" hidden="true" outlineLevel="0" max="28" min="28" style="0" width="11.53"/>
    <col collapsed="false" customWidth="true" hidden="true" outlineLevel="0" max="29" min="29" style="0" width="11.27"/>
    <col collapsed="false" customWidth="true" hidden="true" outlineLevel="0" max="30" min="30" style="0" width="11.53"/>
    <col collapsed="false" customWidth="true" hidden="true" outlineLevel="0" max="31" min="31" style="0" width="11.27"/>
    <col collapsed="false" customWidth="true" hidden="true" outlineLevel="0" max="32" min="32" style="0" width="11"/>
    <col collapsed="false" customWidth="true" hidden="true" outlineLevel="0" max="33" min="33" style="0" width="11.27"/>
    <col collapsed="false" customWidth="true" hidden="true" outlineLevel="0" max="34" min="34" style="0" width="11"/>
    <col collapsed="false" customWidth="true" hidden="true" outlineLevel="0" max="35" min="35" style="0" width="11.27"/>
    <col collapsed="false" customWidth="true" hidden="true" outlineLevel="0" max="36" min="36" style="0" width="11"/>
    <col collapsed="false" customWidth="true" hidden="true" outlineLevel="0" max="37" min="37" style="0" width="11.27"/>
    <col collapsed="false" customWidth="true" hidden="true" outlineLevel="0" max="38" min="38" style="0" width="11.53"/>
    <col collapsed="false" customWidth="true" hidden="true" outlineLevel="0" max="39" min="39" style="0" width="11.27"/>
    <col collapsed="false" customWidth="true" hidden="true" outlineLevel="0" max="40" min="40" style="0" width="11"/>
    <col collapsed="false" customWidth="true" hidden="true" outlineLevel="0" max="41" min="41" style="0" width="11.27"/>
    <col collapsed="false" customWidth="true" hidden="true" outlineLevel="0" max="42" min="42" style="0" width="11.53"/>
    <col collapsed="false" customWidth="true" hidden="true" outlineLevel="0" max="43" min="43" style="0" width="11.09"/>
    <col collapsed="false" customWidth="true" hidden="true" outlineLevel="0" max="44" min="44" style="0" width="11.53"/>
    <col collapsed="false" customWidth="true" hidden="true" outlineLevel="0" max="45" min="45" style="0" width="11.27"/>
    <col collapsed="false" customWidth="true" hidden="true" outlineLevel="0" max="46" min="46" style="0" width="11.53"/>
    <col collapsed="false" customWidth="true" hidden="true" outlineLevel="0" max="47" min="47" style="0" width="11.27"/>
    <col collapsed="false" customWidth="true" hidden="true" outlineLevel="0" max="48" min="48" style="0" width="11.53"/>
    <col collapsed="false" customWidth="true" hidden="true" outlineLevel="0" max="49" min="49" style="0" width="11.27"/>
    <col collapsed="false" customWidth="false" hidden="true" outlineLevel="0" max="50" min="50" style="0" width="10.67"/>
    <col collapsed="false" customWidth="true" hidden="true" outlineLevel="0" max="51" min="51" style="0" width="11.27"/>
    <col collapsed="false" customWidth="false" hidden="true" outlineLevel="0" max="52" min="52" style="0" width="10.67"/>
    <col collapsed="false" customWidth="true" hidden="false" outlineLevel="0" max="53" min="53" style="0" width="13.35"/>
  </cols>
  <sheetData>
    <row r="1" customFormat="false" ht="14.25" hidden="false" customHeight="false" outlineLevel="0" collapsed="false">
      <c r="A1" s="2"/>
      <c r="B1" s="2" t="s">
        <v>0</v>
      </c>
      <c r="C1" s="3"/>
      <c r="D1" s="4" t="n">
        <v>0.1036</v>
      </c>
    </row>
    <row r="2" customFormat="false" ht="14.25" hidden="false" customHeight="false" outlineLevel="0" collapsed="false">
      <c r="A2" s="2"/>
      <c r="B2" s="2"/>
      <c r="C2" s="5"/>
      <c r="D2" s="5"/>
      <c r="E2" s="6" t="n">
        <v>0.36</v>
      </c>
      <c r="G2" s="7" t="n">
        <v>0.195</v>
      </c>
      <c r="I2" s="6" t="n">
        <v>0.15</v>
      </c>
      <c r="K2" s="6" t="n">
        <v>0.12</v>
      </c>
      <c r="M2" s="8" t="n">
        <v>0.04</v>
      </c>
      <c r="O2" s="9" t="n">
        <v>0.032</v>
      </c>
      <c r="Q2" s="6" t="n">
        <v>0.04</v>
      </c>
      <c r="S2" s="6" t="n">
        <v>0.03</v>
      </c>
      <c r="U2" s="6" t="n">
        <v>0.03</v>
      </c>
      <c r="W2" s="7" t="n">
        <v>0.025</v>
      </c>
      <c r="Y2" s="7" t="n">
        <v>0.02</v>
      </c>
      <c r="AA2" s="7" t="n">
        <v>0.015</v>
      </c>
      <c r="AC2" s="7" t="n">
        <v>0.017</v>
      </c>
      <c r="AE2" s="7" t="n">
        <v>0.028</v>
      </c>
      <c r="AG2" s="7" t="n">
        <v>0.02</v>
      </c>
      <c r="AI2" s="7" t="n">
        <v>0.025</v>
      </c>
      <c r="AK2" s="7" t="n">
        <v>0</v>
      </c>
      <c r="AM2" s="7" t="n">
        <v>0.013</v>
      </c>
      <c r="AO2" s="7" t="n">
        <v>0.013</v>
      </c>
      <c r="AQ2" s="7" t="n">
        <v>0.015</v>
      </c>
      <c r="AS2" s="7" t="n">
        <v>0.015</v>
      </c>
      <c r="AU2" s="7" t="n">
        <v>0.018</v>
      </c>
      <c r="AW2" s="7" t="n">
        <v>0.02</v>
      </c>
      <c r="AY2" s="7" t="n">
        <v>0.018</v>
      </c>
      <c r="BA2" s="7" t="n">
        <v>0.02</v>
      </c>
    </row>
    <row r="3" customFormat="false" ht="14.25" hidden="false" customHeight="false" outlineLevel="0" collapsed="false">
      <c r="A3" s="2" t="s">
        <v>1</v>
      </c>
      <c r="B3" s="2" t="s">
        <v>2</v>
      </c>
      <c r="C3" s="10" t="n">
        <v>45261</v>
      </c>
      <c r="D3" s="10" t="n">
        <v>45261</v>
      </c>
      <c r="E3" s="10" t="n">
        <v>45292</v>
      </c>
      <c r="F3" s="10" t="n">
        <v>45292</v>
      </c>
      <c r="G3" s="10" t="n">
        <v>45323</v>
      </c>
      <c r="H3" s="10" t="n">
        <v>45323</v>
      </c>
      <c r="I3" s="10" t="n">
        <v>45352</v>
      </c>
      <c r="J3" s="10" t="n">
        <v>45352</v>
      </c>
      <c r="K3" s="10" t="n">
        <v>45383</v>
      </c>
      <c r="L3" s="10" t="n">
        <v>45383</v>
      </c>
      <c r="M3" s="10" t="n">
        <v>45444</v>
      </c>
      <c r="N3" s="10" t="n">
        <v>45444</v>
      </c>
      <c r="O3" s="10" t="n">
        <v>45474</v>
      </c>
      <c r="P3" s="10" t="n">
        <v>45474</v>
      </c>
      <c r="Q3" s="10" t="n">
        <v>45505</v>
      </c>
      <c r="R3" s="10" t="n">
        <v>45505</v>
      </c>
      <c r="S3" s="10" t="n">
        <v>45536</v>
      </c>
      <c r="T3" s="10" t="n">
        <v>45536</v>
      </c>
      <c r="U3" s="10" t="n">
        <v>45566</v>
      </c>
      <c r="V3" s="10" t="n">
        <v>45566</v>
      </c>
      <c r="W3" s="10" t="n">
        <v>45597</v>
      </c>
      <c r="X3" s="10" t="n">
        <v>45597</v>
      </c>
      <c r="Y3" s="10" t="n">
        <v>45627</v>
      </c>
      <c r="Z3" s="10" t="n">
        <v>45627</v>
      </c>
      <c r="AA3" s="10" t="n">
        <v>45658</v>
      </c>
      <c r="AB3" s="10" t="n">
        <v>45658</v>
      </c>
      <c r="AC3" s="10" t="n">
        <v>45689</v>
      </c>
      <c r="AD3" s="10" t="n">
        <v>45689</v>
      </c>
      <c r="AE3" s="10" t="n">
        <v>45748</v>
      </c>
      <c r="AF3" s="10" t="n">
        <v>45748</v>
      </c>
      <c r="AG3" s="10" t="n">
        <v>45778</v>
      </c>
      <c r="AH3" s="10" t="n">
        <v>45778</v>
      </c>
      <c r="AI3" s="10" t="n">
        <v>45809</v>
      </c>
      <c r="AJ3" s="10" t="n">
        <v>45809</v>
      </c>
      <c r="AK3" s="10" t="n">
        <v>45839</v>
      </c>
      <c r="AL3" s="10" t="n">
        <f aca="false">+AK3</f>
        <v>45839</v>
      </c>
      <c r="AM3" s="10" t="n">
        <v>45870</v>
      </c>
      <c r="AN3" s="10" t="n">
        <f aca="false">+AM3</f>
        <v>45870</v>
      </c>
      <c r="AO3" s="10" t="n">
        <v>45901</v>
      </c>
      <c r="AP3" s="10" t="n">
        <f aca="false">+AO3</f>
        <v>45901</v>
      </c>
      <c r="AQ3" s="10" t="n">
        <v>45931</v>
      </c>
      <c r="AR3" s="10" t="n">
        <v>45931</v>
      </c>
      <c r="AS3" s="10" t="n">
        <v>45962</v>
      </c>
      <c r="AT3" s="10" t="n">
        <v>45962</v>
      </c>
      <c r="AU3" s="10" t="n">
        <v>45992</v>
      </c>
      <c r="AV3" s="10" t="n">
        <v>45992</v>
      </c>
      <c r="AW3" s="10" t="n">
        <v>46023</v>
      </c>
      <c r="AX3" s="10" t="n">
        <f aca="false">+AW3</f>
        <v>46023</v>
      </c>
      <c r="AY3" s="10" t="n">
        <v>46054</v>
      </c>
      <c r="AZ3" s="10" t="n">
        <v>46054</v>
      </c>
      <c r="BA3" s="10" t="n">
        <v>46082</v>
      </c>
      <c r="BB3" s="10" t="n">
        <v>46082</v>
      </c>
    </row>
    <row r="4" customFormat="false" ht="14.25" hidden="false" customHeight="false" outlineLevel="0" collapsed="false">
      <c r="A4" s="2"/>
      <c r="B4" s="2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5" t="s">
        <v>4</v>
      </c>
      <c r="I4" s="5" t="s">
        <v>3</v>
      </c>
      <c r="J4" s="5" t="s">
        <v>4</v>
      </c>
      <c r="K4" s="5" t="s">
        <v>3</v>
      </c>
      <c r="L4" s="5" t="s">
        <v>4</v>
      </c>
      <c r="M4" s="5" t="s">
        <v>3</v>
      </c>
      <c r="N4" s="5" t="s">
        <v>4</v>
      </c>
      <c r="O4" s="5" t="s">
        <v>3</v>
      </c>
      <c r="P4" s="5" t="s">
        <v>4</v>
      </c>
      <c r="Q4" s="5" t="s">
        <v>3</v>
      </c>
      <c r="R4" s="5" t="s">
        <v>4</v>
      </c>
      <c r="S4" s="5" t="s">
        <v>3</v>
      </c>
      <c r="T4" s="5" t="s">
        <v>4</v>
      </c>
      <c r="U4" s="5" t="s">
        <v>3</v>
      </c>
      <c r="V4" s="5" t="s">
        <v>4</v>
      </c>
      <c r="W4" s="5" t="s">
        <v>3</v>
      </c>
      <c r="X4" s="5" t="s">
        <v>4</v>
      </c>
      <c r="Y4" s="5" t="s">
        <v>3</v>
      </c>
      <c r="Z4" s="5" t="s">
        <v>4</v>
      </c>
      <c r="AA4" s="5" t="s">
        <v>3</v>
      </c>
      <c r="AB4" s="5" t="s">
        <v>4</v>
      </c>
      <c r="AC4" s="5" t="s">
        <v>3</v>
      </c>
      <c r="AD4" s="5" t="s">
        <v>4</v>
      </c>
      <c r="AE4" s="5" t="s">
        <v>3</v>
      </c>
      <c r="AF4" s="5" t="s">
        <v>4</v>
      </c>
      <c r="AG4" s="5" t="s">
        <v>3</v>
      </c>
      <c r="AH4" s="5" t="s">
        <v>4</v>
      </c>
      <c r="AI4" s="5" t="s">
        <v>3</v>
      </c>
      <c r="AJ4" s="5" t="s">
        <v>4</v>
      </c>
      <c r="AK4" s="5" t="s">
        <v>3</v>
      </c>
      <c r="AL4" s="5" t="s">
        <v>4</v>
      </c>
      <c r="AM4" s="5" t="s">
        <v>3</v>
      </c>
      <c r="AN4" s="5" t="s">
        <v>4</v>
      </c>
      <c r="AO4" s="5" t="s">
        <v>3</v>
      </c>
      <c r="AP4" s="5" t="s">
        <v>4</v>
      </c>
      <c r="AQ4" s="5" t="s">
        <v>3</v>
      </c>
      <c r="AR4" s="5" t="s">
        <v>4</v>
      </c>
      <c r="AS4" s="5" t="s">
        <v>3</v>
      </c>
      <c r="AT4" s="5" t="s">
        <v>4</v>
      </c>
      <c r="AU4" s="5" t="s">
        <v>3</v>
      </c>
      <c r="AV4" s="5" t="s">
        <v>4</v>
      </c>
      <c r="AW4" s="5" t="s">
        <v>3</v>
      </c>
      <c r="AX4" s="5" t="s">
        <v>4</v>
      </c>
      <c r="AY4" s="5" t="s">
        <v>3</v>
      </c>
      <c r="AZ4" s="5" t="s">
        <v>4</v>
      </c>
      <c r="BA4" s="5" t="s">
        <v>3</v>
      </c>
      <c r="BB4" s="5" t="s">
        <v>4</v>
      </c>
    </row>
    <row r="5" customFormat="false" ht="14.25" hidden="false" customHeight="false" outlineLevel="0" collapsed="false">
      <c r="A5" s="0" t="n">
        <v>10</v>
      </c>
      <c r="B5" s="0" t="s">
        <v>5</v>
      </c>
      <c r="C5" s="11"/>
      <c r="D5" s="11" t="n">
        <v>186.561393307704</v>
      </c>
      <c r="E5" s="12"/>
      <c r="F5" s="12" t="n">
        <f aca="false">+D5*1.36</f>
        <v>253.723494898477</v>
      </c>
      <c r="G5" s="12"/>
      <c r="H5" s="12" t="n">
        <f aca="false">+F5*1.195</f>
        <v>303.19957640368</v>
      </c>
      <c r="I5" s="12"/>
      <c r="J5" s="12" t="n">
        <f aca="false">+H5*1.15</f>
        <v>348.679512864232</v>
      </c>
      <c r="K5" s="12"/>
      <c r="L5" s="12" t="n">
        <f aca="false">+J5*1.12</f>
        <v>390.52105440794</v>
      </c>
      <c r="M5" s="11"/>
      <c r="N5" s="12" t="n">
        <f aca="false">+L5*1.04</f>
        <v>406.141896584257</v>
      </c>
      <c r="O5" s="12"/>
      <c r="P5" s="12" t="n">
        <f aca="false">+N5*1.032</f>
        <v>419.138437274954</v>
      </c>
      <c r="Q5" s="12"/>
      <c r="R5" s="12" t="n">
        <f aca="false">+P5*1.04</f>
        <v>435.903974765952</v>
      </c>
      <c r="S5" s="12"/>
      <c r="T5" s="12" t="n">
        <f aca="false">+R5*1.03</f>
        <v>448.98109400893</v>
      </c>
      <c r="U5" s="12"/>
      <c r="V5" s="12" t="n">
        <f aca="false">+T5*1.03</f>
        <v>462.450526829198</v>
      </c>
      <c r="W5" s="12"/>
      <c r="X5" s="12" t="n">
        <f aca="false">+V5*1.025</f>
        <v>474.011789999928</v>
      </c>
      <c r="Y5" s="12"/>
      <c r="Z5" s="12" t="n">
        <f aca="false">+X5*1.02</f>
        <v>483.492025799927</v>
      </c>
      <c r="AA5" s="12"/>
      <c r="AB5" s="12" t="n">
        <f aca="false">+Z5*1.015</f>
        <v>490.744406186926</v>
      </c>
      <c r="AC5" s="12"/>
      <c r="AD5" s="12" t="n">
        <f aca="false">+AB5*1.017</f>
        <v>499.087061092103</v>
      </c>
      <c r="AE5" s="12"/>
      <c r="AF5" s="12" t="n">
        <f aca="false">+AD5*1.028</f>
        <v>513.061498802682</v>
      </c>
      <c r="AH5" s="12" t="n">
        <f aca="false">+AF5*1.02</f>
        <v>523.322728778736</v>
      </c>
      <c r="AI5" s="12"/>
      <c r="AJ5" s="12" t="n">
        <f aca="false">+AH5*1.025</f>
        <v>536.405796998204</v>
      </c>
      <c r="AK5" s="12"/>
      <c r="AL5" s="12" t="n">
        <v>536.405796998204</v>
      </c>
      <c r="AM5" s="12"/>
      <c r="AN5" s="12" t="n">
        <f aca="false">+AL5*1.013</f>
        <v>543.379072359181</v>
      </c>
      <c r="AO5" s="12"/>
      <c r="AP5" s="12" t="n">
        <f aca="false">+AN5*1.013</f>
        <v>550.44300029985</v>
      </c>
      <c r="AQ5" s="12"/>
      <c r="AR5" s="12" t="n">
        <f aca="false">+AP5*1.015</f>
        <v>558.699645304348</v>
      </c>
      <c r="AS5" s="12"/>
      <c r="AT5" s="12" t="n">
        <f aca="false">+AR5*1.015</f>
        <v>567.080139983913</v>
      </c>
      <c r="AU5" s="12"/>
      <c r="AV5" s="12" t="n">
        <f aca="false">+AT5*1.018</f>
        <v>577.287582503623</v>
      </c>
      <c r="AW5" s="12"/>
      <c r="AX5" s="12" t="n">
        <f aca="false">+AV5*1.02</f>
        <v>588.833334153696</v>
      </c>
      <c r="AY5" s="12"/>
      <c r="AZ5" s="12" t="n">
        <f aca="false">+AX5*1.018</f>
        <v>599.432334168462</v>
      </c>
      <c r="BA5" s="12"/>
      <c r="BB5" s="12" t="n">
        <f aca="false">+AZ5*1.02</f>
        <v>611.420980851831</v>
      </c>
    </row>
    <row r="6" customFormat="false" ht="14.25" hidden="false" customHeight="false" outlineLevel="0" collapsed="false">
      <c r="A6" s="0" t="n">
        <v>12</v>
      </c>
      <c r="B6" s="0" t="s">
        <v>6</v>
      </c>
      <c r="C6" s="11"/>
      <c r="D6" s="11" t="n">
        <v>92.9903218788705</v>
      </c>
      <c r="E6" s="12"/>
      <c r="F6" s="12" t="n">
        <f aca="false">+D6*1.36</f>
        <v>126.466837755264</v>
      </c>
      <c r="G6" s="12"/>
      <c r="H6" s="12" t="n">
        <f aca="false">+F6*1.195</f>
        <v>151.12787111754</v>
      </c>
      <c r="I6" s="12"/>
      <c r="J6" s="12" t="n">
        <f aca="false">+H6*1.15</f>
        <v>173.797051785171</v>
      </c>
      <c r="K6" s="12"/>
      <c r="L6" s="12" t="n">
        <f aca="false">+J6*1.12</f>
        <v>194.652697999392</v>
      </c>
      <c r="M6" s="11"/>
      <c r="N6" s="12" t="n">
        <f aca="false">+L6*1.04</f>
        <v>202.438805919368</v>
      </c>
      <c r="O6" s="12"/>
      <c r="P6" s="12" t="n">
        <f aca="false">+N6*1.032</f>
        <v>208.916847708787</v>
      </c>
      <c r="Q6" s="12"/>
      <c r="R6" s="12" t="n">
        <f aca="false">+P6*1.04</f>
        <v>217.273521617139</v>
      </c>
      <c r="S6" s="12"/>
      <c r="T6" s="12" t="n">
        <f aca="false">+R6*1.03</f>
        <v>223.791727265653</v>
      </c>
      <c r="U6" s="12"/>
      <c r="V6" s="12" t="n">
        <f aca="false">+T6*1.03</f>
        <v>230.505479083623</v>
      </c>
      <c r="W6" s="12"/>
      <c r="X6" s="12" t="n">
        <f aca="false">+V6*1.025</f>
        <v>236.268116060713</v>
      </c>
      <c r="Y6" s="12"/>
      <c r="Z6" s="12" t="n">
        <f aca="false">+X6*1.02</f>
        <v>240.993478381927</v>
      </c>
      <c r="AA6" s="12"/>
      <c r="AB6" s="12" t="n">
        <f aca="false">+Z6*1.015</f>
        <v>244.608380557656</v>
      </c>
      <c r="AC6" s="12"/>
      <c r="AD6" s="12" t="n">
        <f aca="false">+AB6*1.017</f>
        <v>248.766723027137</v>
      </c>
      <c r="AE6" s="12"/>
      <c r="AF6" s="12" t="n">
        <f aca="false">+AD6*1.028</f>
        <v>255.732191271896</v>
      </c>
      <c r="AG6" s="12"/>
      <c r="AH6" s="12" t="n">
        <f aca="false">+AF6*1.02</f>
        <v>260.846835097334</v>
      </c>
      <c r="AI6" s="12"/>
      <c r="AJ6" s="12" t="n">
        <f aca="false">+AH6*1.025</f>
        <v>267.368005974768</v>
      </c>
      <c r="AK6" s="12"/>
      <c r="AL6" s="12" t="n">
        <v>267.368005974768</v>
      </c>
      <c r="AM6" s="12"/>
      <c r="AN6" s="12" t="n">
        <f aca="false">+AL6*1.013</f>
        <v>270.84379005244</v>
      </c>
      <c r="AO6" s="12"/>
      <c r="AP6" s="12" t="n">
        <f aca="false">+AN6*1.013</f>
        <v>274.364759323121</v>
      </c>
      <c r="AQ6" s="12"/>
      <c r="AR6" s="12" t="n">
        <f aca="false">+AP6*1.015</f>
        <v>278.480230712968</v>
      </c>
      <c r="AS6" s="12"/>
      <c r="AT6" s="12" t="n">
        <f aca="false">+AR6*1.015</f>
        <v>282.657434173663</v>
      </c>
      <c r="AU6" s="12"/>
      <c r="AV6" s="12" t="n">
        <f aca="false">+AT6*1.018</f>
        <v>287.745267988788</v>
      </c>
      <c r="AW6" s="12"/>
      <c r="AX6" s="12" t="n">
        <f aca="false">+AV6*1.02</f>
        <v>293.500173348564</v>
      </c>
      <c r="AY6" s="12"/>
      <c r="AZ6" s="12" t="n">
        <f aca="false">+AX6*1.018</f>
        <v>298.783176468838</v>
      </c>
      <c r="BA6" s="12"/>
      <c r="BB6" s="12" t="n">
        <f aca="false">+AZ6*1.02</f>
        <v>304.758839998215</v>
      </c>
    </row>
    <row r="7" customFormat="false" ht="14.25" hidden="false" customHeight="false" outlineLevel="0" collapsed="false">
      <c r="A7" s="0" t="n">
        <v>13</v>
      </c>
      <c r="B7" s="0" t="s">
        <v>7</v>
      </c>
      <c r="C7" s="11"/>
      <c r="D7" s="11" t="n">
        <v>61.1898844006118</v>
      </c>
      <c r="E7" s="12"/>
      <c r="F7" s="12" t="n">
        <f aca="false">+D7*1.36</f>
        <v>83.218242784832</v>
      </c>
      <c r="G7" s="12"/>
      <c r="H7" s="12" t="n">
        <f aca="false">+F7*1.195</f>
        <v>99.4458001278743</v>
      </c>
      <c r="I7" s="12"/>
      <c r="J7" s="12" t="n">
        <f aca="false">+H7*1.15</f>
        <v>114.362670147055</v>
      </c>
      <c r="K7" s="12"/>
      <c r="L7" s="12" t="n">
        <f aca="false">+J7*1.12</f>
        <v>128.086190564702</v>
      </c>
      <c r="M7" s="11"/>
      <c r="N7" s="12" t="n">
        <f aca="false">+L7*1.04</f>
        <v>133.20963818729</v>
      </c>
      <c r="O7" s="12"/>
      <c r="P7" s="12" t="n">
        <f aca="false">+N7*1.032</f>
        <v>137.472346609283</v>
      </c>
      <c r="Q7" s="12"/>
      <c r="R7" s="12" t="n">
        <f aca="false">+P7*1.04</f>
        <v>142.971240473655</v>
      </c>
      <c r="S7" s="12"/>
      <c r="T7" s="12" t="n">
        <f aca="false">+R7*1.03</f>
        <v>147.260377687864</v>
      </c>
      <c r="U7" s="12"/>
      <c r="V7" s="12" t="n">
        <f aca="false">+T7*1.03</f>
        <v>151.6781890185</v>
      </c>
      <c r="W7" s="12"/>
      <c r="X7" s="12" t="n">
        <f aca="false">+V7*1.025</f>
        <v>155.470143743963</v>
      </c>
      <c r="Y7" s="12"/>
      <c r="Z7" s="12" t="n">
        <f aca="false">+X7*1.02</f>
        <v>158.579546618842</v>
      </c>
      <c r="AA7" s="12"/>
      <c r="AB7" s="12" t="n">
        <f aca="false">+Z7*1.015</f>
        <v>160.958239818125</v>
      </c>
      <c r="AC7" s="12"/>
      <c r="AD7" s="12" t="n">
        <f aca="false">+AB7*1.017</f>
        <v>163.694529895033</v>
      </c>
      <c r="AE7" s="12"/>
      <c r="AF7" s="12" t="n">
        <f aca="false">+AD7*1.028</f>
        <v>168.277976732094</v>
      </c>
      <c r="AG7" s="12"/>
      <c r="AH7" s="12" t="n">
        <f aca="false">+AF7*1.02</f>
        <v>171.643536266736</v>
      </c>
      <c r="AI7" s="12"/>
      <c r="AJ7" s="12" t="n">
        <f aca="false">+AH7*1.025</f>
        <v>175.934624673404</v>
      </c>
      <c r="AK7" s="12"/>
      <c r="AL7" s="12" t="n">
        <v>175.934624673404</v>
      </c>
      <c r="AM7" s="12"/>
      <c r="AN7" s="12" t="n">
        <f aca="false">+AL7*1.013</f>
        <v>178.221774794158</v>
      </c>
      <c r="AO7" s="12"/>
      <c r="AP7" s="12" t="n">
        <f aca="false">+AN7*1.013</f>
        <v>180.538657866482</v>
      </c>
      <c r="AQ7" s="12"/>
      <c r="AR7" s="12" t="n">
        <f aca="false">+AP7*1.015</f>
        <v>183.24673773448</v>
      </c>
      <c r="AS7" s="12"/>
      <c r="AT7" s="12" t="n">
        <f aca="false">+AR7*1.015</f>
        <v>185.995438800497</v>
      </c>
      <c r="AU7" s="12"/>
      <c r="AV7" s="12" t="n">
        <f aca="false">+AT7*1.018</f>
        <v>189.343356698906</v>
      </c>
      <c r="AW7" s="12"/>
      <c r="AX7" s="12" t="n">
        <f aca="false">+AV7*1.02</f>
        <v>193.130223832884</v>
      </c>
      <c r="AY7" s="12"/>
      <c r="AZ7" s="12" t="n">
        <f aca="false">+AX7*1.018</f>
        <v>196.606567861876</v>
      </c>
      <c r="BA7" s="12"/>
      <c r="BB7" s="12" t="n">
        <f aca="false">+AZ7*1.02</f>
        <v>200.538699219113</v>
      </c>
    </row>
    <row r="8" customFormat="false" ht="14.25" hidden="false" customHeight="false" outlineLevel="0" collapsed="false">
      <c r="A8" s="0" t="n">
        <v>21</v>
      </c>
      <c r="B8" s="0" t="s">
        <v>8</v>
      </c>
      <c r="C8" s="11" t="n">
        <v>220.825616755501</v>
      </c>
      <c r="D8" s="11"/>
      <c r="E8" s="12" t="n">
        <f aca="false">+C8*1.36</f>
        <v>300.322838787481</v>
      </c>
      <c r="F8" s="12"/>
      <c r="G8" s="12" t="n">
        <f aca="false">+E8*1.195</f>
        <v>358.88579235104</v>
      </c>
      <c r="H8" s="12"/>
      <c r="I8" s="12" t="n">
        <f aca="false">+G8*1.15</f>
        <v>412.718661203696</v>
      </c>
      <c r="J8" s="12"/>
      <c r="K8" s="12" t="n">
        <f aca="false">+I8*1.12</f>
        <v>462.24490054814</v>
      </c>
      <c r="L8" s="12"/>
      <c r="M8" s="11" t="n">
        <f aca="false">+K8*1.04</f>
        <v>480.734696570065</v>
      </c>
      <c r="N8" s="12"/>
      <c r="O8" s="12" t="n">
        <f aca="false">+M8*1.032</f>
        <v>496.118206860307</v>
      </c>
      <c r="P8" s="12"/>
      <c r="Q8" s="12" t="n">
        <f aca="false">+O8*1.04</f>
        <v>515.96293513472</v>
      </c>
      <c r="R8" s="12"/>
      <c r="S8" s="12" t="n">
        <f aca="false">+Q8*1.03</f>
        <v>531.441823188761</v>
      </c>
      <c r="T8" s="12"/>
      <c r="U8" s="12" t="n">
        <f aca="false">+S8*1.03</f>
        <v>547.385077884424</v>
      </c>
      <c r="V8" s="12"/>
      <c r="W8" s="12" t="n">
        <f aca="false">+U8*1.025</f>
        <v>561.069704831535</v>
      </c>
      <c r="X8" s="12"/>
      <c r="Y8" s="12" t="n">
        <f aca="false">+W8*1.02</f>
        <v>572.291098928165</v>
      </c>
      <c r="Z8" s="12"/>
      <c r="AA8" s="12" t="n">
        <f aca="false">+Y8*1.015</f>
        <v>580.875465412088</v>
      </c>
      <c r="AB8" s="12"/>
      <c r="AC8" s="12" t="n">
        <f aca="false">+AA8*1.017</f>
        <v>590.750348324093</v>
      </c>
      <c r="AD8" s="12"/>
      <c r="AE8" s="12" t="n">
        <f aca="false">+AC8*1.028</f>
        <v>607.291358077168</v>
      </c>
      <c r="AF8" s="12"/>
      <c r="AG8" s="12" t="n">
        <f aca="false">+AE8*1.02</f>
        <v>619.437185238711</v>
      </c>
      <c r="AH8" s="12"/>
      <c r="AI8" s="12" t="n">
        <f aca="false">+AG8*1.025</f>
        <v>634.923114869679</v>
      </c>
      <c r="AJ8" s="12"/>
      <c r="AK8" s="12" t="n">
        <v>634.923114869679</v>
      </c>
      <c r="AL8" s="12"/>
      <c r="AM8" s="12" t="n">
        <f aca="false">+AK8*1.013</f>
        <v>643.177115362985</v>
      </c>
      <c r="AN8" s="12"/>
      <c r="AO8" s="12" t="n">
        <f aca="false">+AM8*1.013</f>
        <v>651.538417862703</v>
      </c>
      <c r="AP8" s="12"/>
      <c r="AQ8" s="12" t="n">
        <f aca="false">+AO8*1.015</f>
        <v>661.311494130644</v>
      </c>
      <c r="AR8" s="12"/>
      <c r="AS8" s="12" t="n">
        <f aca="false">+AQ8*1.015</f>
        <v>671.231166542603</v>
      </c>
      <c r="AT8" s="12"/>
      <c r="AU8" s="12" t="n">
        <f aca="false">+AS8*1.018</f>
        <v>683.31332754037</v>
      </c>
      <c r="AV8" s="12"/>
      <c r="AW8" s="12" t="n">
        <f aca="false">+AU8*1.02</f>
        <v>696.979594091178</v>
      </c>
      <c r="AX8" s="12"/>
      <c r="AY8" s="12" t="n">
        <f aca="false">+AW8*1.018</f>
        <v>709.525226784819</v>
      </c>
      <c r="AZ8" s="12"/>
      <c r="BA8" s="12" t="n">
        <f aca="false">+AY8*1.02</f>
        <v>723.715731320515</v>
      </c>
      <c r="BB8" s="12"/>
    </row>
    <row r="9" customFormat="false" ht="14.25" hidden="false" customHeight="false" outlineLevel="0" collapsed="false">
      <c r="A9" s="0" t="n">
        <v>22</v>
      </c>
      <c r="B9" s="0" t="s">
        <v>9</v>
      </c>
      <c r="C9" s="11" t="n">
        <v>353.130923319723</v>
      </c>
      <c r="D9" s="11"/>
      <c r="E9" s="12" t="n">
        <f aca="false">+C9*1.36</f>
        <v>480.258055714823</v>
      </c>
      <c r="F9" s="12"/>
      <c r="G9" s="12" t="n">
        <f aca="false">+E9*1.195</f>
        <v>573.908376579213</v>
      </c>
      <c r="H9" s="12"/>
      <c r="I9" s="12" t="n">
        <f aca="false">+G9*1.15</f>
        <v>659.994633066095</v>
      </c>
      <c r="J9" s="12"/>
      <c r="K9" s="12" t="n">
        <f aca="false">+I9*1.12</f>
        <v>739.193989034027</v>
      </c>
      <c r="L9" s="12"/>
      <c r="M9" s="11" t="n">
        <f aca="false">+K9*1.04</f>
        <v>768.761748595388</v>
      </c>
      <c r="N9" s="12"/>
      <c r="O9" s="12" t="n">
        <f aca="false">+M9*1.032</f>
        <v>793.36212455044</v>
      </c>
      <c r="P9" s="12"/>
      <c r="Q9" s="12" t="n">
        <f aca="false">+O9*1.04</f>
        <v>825.096609532458</v>
      </c>
      <c r="R9" s="12"/>
      <c r="S9" s="12" t="n">
        <f aca="false">+Q9*1.03</f>
        <v>849.849507818432</v>
      </c>
      <c r="T9" s="12"/>
      <c r="U9" s="12" t="n">
        <f aca="false">+S9*1.03</f>
        <v>875.344993052985</v>
      </c>
      <c r="V9" s="12"/>
      <c r="W9" s="12" t="n">
        <f aca="false">+U9*1.025</f>
        <v>897.228617879309</v>
      </c>
      <c r="X9" s="12"/>
      <c r="Y9" s="12" t="n">
        <f aca="false">+W9*1.02</f>
        <v>915.173190236896</v>
      </c>
      <c r="Z9" s="12"/>
      <c r="AA9" s="12" t="n">
        <f aca="false">+Y9*1.015</f>
        <v>928.900788090449</v>
      </c>
      <c r="AB9" s="12"/>
      <c r="AC9" s="12" t="n">
        <f aca="false">+AA9*1.017</f>
        <v>944.692101487987</v>
      </c>
      <c r="AD9" s="12"/>
      <c r="AE9" s="12" t="n">
        <f aca="false">+AC9*1.028</f>
        <v>971.14348032965</v>
      </c>
      <c r="AF9" s="12"/>
      <c r="AG9" s="12" t="n">
        <f aca="false">+AE9*1.02</f>
        <v>990.566349936243</v>
      </c>
      <c r="AH9" s="12"/>
      <c r="AI9" s="12" t="n">
        <f aca="false">+AG9*1.025</f>
        <v>1015.33050868465</v>
      </c>
      <c r="AJ9" s="12"/>
      <c r="AK9" s="12" t="n">
        <v>1015.33050868465</v>
      </c>
      <c r="AL9" s="12"/>
      <c r="AM9" s="12" t="n">
        <f aca="false">+AK9*1.013</f>
        <v>1028.52980529755</v>
      </c>
      <c r="AN9" s="12"/>
      <c r="AO9" s="12" t="n">
        <f aca="false">+AM9*1.013</f>
        <v>1041.90069276642</v>
      </c>
      <c r="AP9" s="12"/>
      <c r="AQ9" s="12" t="n">
        <f aca="false">+AO9*1.015</f>
        <v>1057.52920315791</v>
      </c>
      <c r="AR9" s="12"/>
      <c r="AS9" s="12" t="n">
        <f aca="false">+AQ9*1.015</f>
        <v>1073.39214120528</v>
      </c>
      <c r="AT9" s="12"/>
      <c r="AU9" s="12" t="n">
        <f aca="false">+AS9*1.018</f>
        <v>1092.71319974698</v>
      </c>
      <c r="AV9" s="12"/>
      <c r="AW9" s="12" t="n">
        <f aca="false">+AU9*1.02</f>
        <v>1114.56746374192</v>
      </c>
      <c r="AX9" s="12"/>
      <c r="AY9" s="12" t="n">
        <f aca="false">+AW9*1.018</f>
        <v>1134.62967808927</v>
      </c>
      <c r="AZ9" s="12"/>
      <c r="BA9" s="12" t="n">
        <f aca="false">+AY9*1.02</f>
        <v>1157.32227165106</v>
      </c>
      <c r="BB9" s="12"/>
    </row>
    <row r="10" customFormat="false" ht="14.25" hidden="false" customHeight="false" outlineLevel="0" collapsed="false">
      <c r="A10" s="0" t="n">
        <v>23</v>
      </c>
      <c r="B10" s="0" t="s">
        <v>10</v>
      </c>
      <c r="C10" s="11" t="n">
        <v>159.811717066999</v>
      </c>
      <c r="D10" s="11"/>
      <c r="E10" s="12" t="n">
        <f aca="false">+C10*1.36</f>
        <v>217.343935211119</v>
      </c>
      <c r="F10" s="12"/>
      <c r="G10" s="12" t="n">
        <f aca="false">+E10*1.195</f>
        <v>259.726002577287</v>
      </c>
      <c r="H10" s="12"/>
      <c r="I10" s="12" t="n">
        <f aca="false">+G10*1.15</f>
        <v>298.68490296388</v>
      </c>
      <c r="J10" s="12"/>
      <c r="K10" s="12" t="n">
        <f aca="false">+I10*1.12</f>
        <v>334.527091319545</v>
      </c>
      <c r="L10" s="12"/>
      <c r="M10" s="11" t="n">
        <f aca="false">+K10*1.04</f>
        <v>347.908174972327</v>
      </c>
      <c r="N10" s="12"/>
      <c r="O10" s="12" t="n">
        <f aca="false">+M10*1.032</f>
        <v>359.041236571442</v>
      </c>
      <c r="P10" s="12"/>
      <c r="Q10" s="12" t="n">
        <f aca="false">+O10*1.04</f>
        <v>373.402886034299</v>
      </c>
      <c r="R10" s="12"/>
      <c r="S10" s="12" t="n">
        <f aca="false">+Q10*1.03</f>
        <v>384.604972615328</v>
      </c>
      <c r="T10" s="12"/>
      <c r="U10" s="12" t="n">
        <f aca="false">+S10*1.03</f>
        <v>396.143121793788</v>
      </c>
      <c r="V10" s="12"/>
      <c r="W10" s="12" t="n">
        <f aca="false">+U10*1.025</f>
        <v>406.046699838633</v>
      </c>
      <c r="X10" s="12"/>
      <c r="Y10" s="12" t="n">
        <f aca="false">+W10*1.02</f>
        <v>414.167633835406</v>
      </c>
      <c r="Z10" s="12"/>
      <c r="AA10" s="12" t="n">
        <f aca="false">+Y10*1.015</f>
        <v>420.380148342937</v>
      </c>
      <c r="AB10" s="12"/>
      <c r="AC10" s="12" t="n">
        <f aca="false">+AA10*1.017</f>
        <v>427.526610864767</v>
      </c>
      <c r="AD10" s="12"/>
      <c r="AE10" s="12" t="n">
        <f aca="false">+AC10*1.028</f>
        <v>439.49735596898</v>
      </c>
      <c r="AF10" s="12"/>
      <c r="AG10" s="12" t="n">
        <f aca="false">+AE10*1.02</f>
        <v>448.28730308836</v>
      </c>
      <c r="AH10" s="12"/>
      <c r="AI10" s="12" t="n">
        <f aca="false">+AG10*1.025</f>
        <v>459.494485665569</v>
      </c>
      <c r="AJ10" s="12"/>
      <c r="AK10" s="12" t="n">
        <v>459.494485665569</v>
      </c>
      <c r="AL10" s="12"/>
      <c r="AM10" s="12" t="n">
        <f aca="false">+AK10*1.013</f>
        <v>465.467913979221</v>
      </c>
      <c r="AN10" s="12"/>
      <c r="AO10" s="12" t="n">
        <f aca="false">+AM10*1.013</f>
        <v>471.518996860951</v>
      </c>
      <c r="AP10" s="12"/>
      <c r="AQ10" s="12" t="n">
        <f aca="false">+AO10*1.015</f>
        <v>478.591781813865</v>
      </c>
      <c r="AR10" s="12"/>
      <c r="AS10" s="12" t="n">
        <f aca="false">+AQ10*1.015</f>
        <v>485.770658541073</v>
      </c>
      <c r="AT10" s="12"/>
      <c r="AU10" s="12" t="n">
        <f aca="false">+AS10*1.018</f>
        <v>494.514530394812</v>
      </c>
      <c r="AV10" s="12"/>
      <c r="AW10" s="12" t="n">
        <f aca="false">+AU10*1.02</f>
        <v>504.404821002708</v>
      </c>
      <c r="AX10" s="12"/>
      <c r="AY10" s="12" t="n">
        <f aca="false">+AW10*1.018</f>
        <v>513.484107780757</v>
      </c>
      <c r="AZ10" s="12"/>
      <c r="BA10" s="12" t="n">
        <f aca="false">+AY10*1.02</f>
        <v>523.753789936372</v>
      </c>
      <c r="BB10" s="12"/>
    </row>
    <row r="11" customFormat="false" ht="14.25" hidden="false" customHeight="false" outlineLevel="0" collapsed="false">
      <c r="A11" s="0" t="n">
        <v>101</v>
      </c>
      <c r="B11" s="0" t="s">
        <v>11</v>
      </c>
      <c r="C11" s="11"/>
      <c r="D11" s="11" t="n">
        <v>151.047678403926</v>
      </c>
      <c r="E11" s="12"/>
      <c r="F11" s="12" t="n">
        <f aca="false">+D11*1.36</f>
        <v>205.424842629339</v>
      </c>
      <c r="G11" s="12"/>
      <c r="H11" s="12" t="n">
        <f aca="false">+F11*1.195</f>
        <v>245.482686942061</v>
      </c>
      <c r="I11" s="12"/>
      <c r="J11" s="12" t="n">
        <f aca="false">+H11*1.15</f>
        <v>282.30508998337</v>
      </c>
      <c r="K11" s="12"/>
      <c r="L11" s="12" t="n">
        <f aca="false">+J11*1.12</f>
        <v>316.181700781374</v>
      </c>
      <c r="M11" s="11"/>
      <c r="N11" s="12" t="n">
        <f aca="false">+L11*1.04</f>
        <v>328.828968812629</v>
      </c>
      <c r="O11" s="12"/>
      <c r="P11" s="12" t="n">
        <f aca="false">+N11*1.032</f>
        <v>339.351495814633</v>
      </c>
      <c r="Q11" s="12"/>
      <c r="R11" s="12" t="n">
        <f aca="false">+P11*1.04</f>
        <v>352.925555647219</v>
      </c>
      <c r="S11" s="12"/>
      <c r="T11" s="12" t="n">
        <f aca="false">+R11*1.03</f>
        <v>363.513322316635</v>
      </c>
      <c r="U11" s="12"/>
      <c r="V11" s="12" t="n">
        <f aca="false">+T11*1.03</f>
        <v>374.418721986134</v>
      </c>
      <c r="W11" s="12"/>
      <c r="X11" s="12" t="n">
        <f aca="false">+V11*1.025</f>
        <v>383.779190035788</v>
      </c>
      <c r="Y11" s="12"/>
      <c r="Z11" s="12" t="n">
        <f aca="false">+X11*1.02</f>
        <v>391.454773836503</v>
      </c>
      <c r="AA11" s="12"/>
      <c r="AB11" s="12" t="n">
        <f aca="false">+Z11*1.015</f>
        <v>397.326595444051</v>
      </c>
      <c r="AC11" s="12"/>
      <c r="AD11" s="12" t="n">
        <f aca="false">+AB11*1.017</f>
        <v>404.0811475666</v>
      </c>
      <c r="AE11" s="12"/>
      <c r="AF11" s="12" t="n">
        <f aca="false">+AD11*1.028</f>
        <v>415.395419698464</v>
      </c>
      <c r="AG11" s="12"/>
      <c r="AH11" s="12" t="n">
        <f aca="false">+AF11*1.02</f>
        <v>423.703328092434</v>
      </c>
      <c r="AI11" s="12"/>
      <c r="AJ11" s="12" t="n">
        <f aca="false">+AH11*1.025</f>
        <v>434.295911294745</v>
      </c>
      <c r="AK11" s="12"/>
      <c r="AL11" s="12" t="n">
        <v>434.295911294745</v>
      </c>
      <c r="AM11" s="12"/>
      <c r="AN11" s="12" t="n">
        <f aca="false">+AL11*1.013</f>
        <v>439.941758141576</v>
      </c>
      <c r="AO11" s="12"/>
      <c r="AP11" s="12" t="n">
        <f aca="false">+AN11*1.013</f>
        <v>445.661000997417</v>
      </c>
      <c r="AQ11" s="12"/>
      <c r="AR11" s="12" t="n">
        <f aca="false">+AP11*1.015</f>
        <v>452.345916012378</v>
      </c>
      <c r="AS11" s="12"/>
      <c r="AT11" s="12" t="n">
        <f aca="false">+AR11*1.015</f>
        <v>459.131104752563</v>
      </c>
      <c r="AU11" s="12"/>
      <c r="AV11" s="12" t="n">
        <f aca="false">+AT11*1.018</f>
        <v>467.39546463811</v>
      </c>
      <c r="AW11" s="12"/>
      <c r="AX11" s="12" t="n">
        <f aca="false">+AV11*1.02</f>
        <v>476.743373930872</v>
      </c>
      <c r="AY11" s="12"/>
      <c r="AZ11" s="12" t="n">
        <f aca="false">+AX11*1.018</f>
        <v>485.324754661627</v>
      </c>
      <c r="BA11" s="12"/>
      <c r="BB11" s="12" t="n">
        <f aca="false">+AZ11*1.02</f>
        <v>495.03124975486</v>
      </c>
    </row>
    <row r="12" customFormat="false" ht="14.25" hidden="false" customHeight="false" outlineLevel="0" collapsed="false">
      <c r="A12" s="0" t="s">
        <v>12</v>
      </c>
      <c r="B12" s="0" t="s">
        <v>13</v>
      </c>
      <c r="C12" s="11" t="n">
        <v>42599.2465796887</v>
      </c>
      <c r="D12" s="11"/>
      <c r="E12" s="12" t="n">
        <f aca="false">+C12*1.36</f>
        <v>57934.9753483767</v>
      </c>
      <c r="F12" s="12"/>
      <c r="G12" s="12" t="n">
        <f aca="false">+E12*1.195</f>
        <v>69232.2955413101</v>
      </c>
      <c r="H12" s="12"/>
      <c r="I12" s="12" t="n">
        <f aca="false">+G12*1.15</f>
        <v>79617.1398725066</v>
      </c>
      <c r="J12" s="12"/>
      <c r="K12" s="12" t="n">
        <f aca="false">+I12*1.12</f>
        <v>89171.1966572075</v>
      </c>
      <c r="L12" s="12"/>
      <c r="M12" s="11" t="n">
        <f aca="false">+K12*1.04</f>
        <v>92738.0445234957</v>
      </c>
      <c r="N12" s="12"/>
      <c r="O12" s="12" t="n">
        <f aca="false">+M12*1.032</f>
        <v>95705.6619482476</v>
      </c>
      <c r="P12" s="12"/>
      <c r="Q12" s="12" t="n">
        <f aca="false">+O12*1.04</f>
        <v>99533.8884261775</v>
      </c>
      <c r="R12" s="12"/>
      <c r="S12" s="12" t="n">
        <f aca="false">+Q12*1.03</f>
        <v>102519.905078963</v>
      </c>
      <c r="T12" s="12"/>
      <c r="U12" s="12" t="n">
        <f aca="false">+S12*1.03</f>
        <v>105595.502231332</v>
      </c>
      <c r="V12" s="12"/>
      <c r="W12" s="12" t="n">
        <f aca="false">+U12*1.025</f>
        <v>108235.389787115</v>
      </c>
      <c r="X12" s="12"/>
      <c r="Y12" s="12" t="n">
        <f aca="false">+W12*1.02</f>
        <v>110400.097582857</v>
      </c>
      <c r="Z12" s="12"/>
      <c r="AA12" s="12" t="n">
        <f aca="false">+Y12*1.015</f>
        <v>112056.0990466</v>
      </c>
      <c r="AB12" s="12"/>
      <c r="AC12" s="12" t="n">
        <f aca="false">+AA12*1.017</f>
        <v>113961.052730392</v>
      </c>
      <c r="AD12" s="12"/>
      <c r="AE12" s="12" t="n">
        <f aca="false">+AC12*1.028</f>
        <v>117151.962206843</v>
      </c>
      <c r="AF12" s="12"/>
      <c r="AG12" s="12" t="n">
        <f aca="false">+AE12*1.02</f>
        <v>119495.00145098</v>
      </c>
      <c r="AH12" s="12"/>
      <c r="AI12" s="12" t="n">
        <f aca="false">+AG12*1.025</f>
        <v>122482.376487255</v>
      </c>
      <c r="AJ12" s="12"/>
      <c r="AK12" s="12" t="n">
        <v>122482.376487255</v>
      </c>
      <c r="AL12" s="12"/>
      <c r="AM12" s="12" t="n">
        <f aca="false">+AK12*1.013</f>
        <v>124074.647381589</v>
      </c>
      <c r="AN12" s="12"/>
      <c r="AO12" s="12" t="n">
        <f aca="false">+AM12*1.013</f>
        <v>125687.61779755</v>
      </c>
      <c r="AP12" s="12"/>
      <c r="AQ12" s="12" t="n">
        <f aca="false">+AO12*1.015</f>
        <v>127572.932064513</v>
      </c>
      <c r="AR12" s="12"/>
      <c r="AS12" s="12" t="n">
        <f aca="false">+AQ12*1.015</f>
        <v>129486.526045481</v>
      </c>
      <c r="AT12" s="12"/>
      <c r="AU12" s="12" t="n">
        <f aca="false">+AS12*1.018</f>
        <v>131817.283514299</v>
      </c>
      <c r="AV12" s="12"/>
      <c r="AW12" s="12" t="n">
        <f aca="false">+AU12*1.02</f>
        <v>134453.629184585</v>
      </c>
      <c r="AX12" s="12"/>
      <c r="AY12" s="12" t="n">
        <f aca="false">+AW12*1.018</f>
        <v>136873.794509908</v>
      </c>
      <c r="AZ12" s="12"/>
      <c r="BA12" s="12" t="n">
        <f aca="false">+AY12*1.02</f>
        <v>139611.270400106</v>
      </c>
      <c r="BB12" s="12"/>
    </row>
    <row r="13" customFormat="false" ht="14.25" hidden="false" customHeight="false" outlineLevel="0" collapsed="false">
      <c r="A13" s="0" t="s">
        <v>14</v>
      </c>
      <c r="B13" s="0" t="s">
        <v>15</v>
      </c>
      <c r="C13" s="11" t="n">
        <v>19968.4925259163</v>
      </c>
      <c r="D13" s="11"/>
      <c r="E13" s="12" t="n">
        <f aca="false">+C13*1.36</f>
        <v>27157.1498352462</v>
      </c>
      <c r="F13" s="12"/>
      <c r="G13" s="12" t="n">
        <f aca="false">+E13*1.195</f>
        <v>32452.7940531192</v>
      </c>
      <c r="H13" s="12"/>
      <c r="I13" s="12" t="n">
        <f aca="false">+G13*1.15</f>
        <v>37320.713161087</v>
      </c>
      <c r="J13" s="12"/>
      <c r="K13" s="12" t="n">
        <f aca="false">+I13*1.12</f>
        <v>41799.1987404175</v>
      </c>
      <c r="L13" s="12"/>
      <c r="M13" s="11" t="n">
        <f aca="false">+K13*1.04</f>
        <v>43471.1666900342</v>
      </c>
      <c r="N13" s="12"/>
      <c r="O13" s="12" t="n">
        <f aca="false">+M13*1.032</f>
        <v>44862.2440241153</v>
      </c>
      <c r="P13" s="12"/>
      <c r="Q13" s="12" t="n">
        <f aca="false">+O13*1.04</f>
        <v>46656.7337850799</v>
      </c>
      <c r="R13" s="12"/>
      <c r="S13" s="12" t="n">
        <f aca="false">+Q13*1.03</f>
        <v>48056.4357986323</v>
      </c>
      <c r="T13" s="12"/>
      <c r="U13" s="12" t="n">
        <f aca="false">+S13*1.03</f>
        <v>49498.1288725913</v>
      </c>
      <c r="V13" s="12"/>
      <c r="W13" s="12" t="n">
        <f aca="false">+U13*1.025</f>
        <v>50735.5820944061</v>
      </c>
      <c r="X13" s="12"/>
      <c r="Y13" s="12" t="n">
        <f aca="false">+W13*1.02</f>
        <v>51750.2937362942</v>
      </c>
      <c r="Z13" s="12"/>
      <c r="AA13" s="12" t="n">
        <f aca="false">+Y13*1.015</f>
        <v>52526.5481423386</v>
      </c>
      <c r="AB13" s="12"/>
      <c r="AC13" s="12" t="n">
        <f aca="false">+AA13*1.017</f>
        <v>53419.4994607583</v>
      </c>
      <c r="AD13" s="12"/>
      <c r="AE13" s="12" t="n">
        <f aca="false">+AC13*1.028</f>
        <v>54915.2454456596</v>
      </c>
      <c r="AF13" s="12"/>
      <c r="AG13" s="12" t="n">
        <f aca="false">+AE13*1.02</f>
        <v>56013.5503545728</v>
      </c>
      <c r="AH13" s="12"/>
      <c r="AI13" s="12" t="n">
        <f aca="false">+AG13*1.025</f>
        <v>57413.8891134371</v>
      </c>
      <c r="AJ13" s="12"/>
      <c r="AK13" s="12" t="n">
        <v>57413.8891134371</v>
      </c>
      <c r="AL13" s="12"/>
      <c r="AM13" s="12" t="n">
        <f aca="false">+AK13*1.013</f>
        <v>58160.2696719117</v>
      </c>
      <c r="AN13" s="12"/>
      <c r="AO13" s="12" t="n">
        <f aca="false">+AM13*1.013</f>
        <v>58916.3531776466</v>
      </c>
      <c r="AP13" s="12"/>
      <c r="AQ13" s="12" t="n">
        <f aca="false">+AO13*1.015</f>
        <v>59800.0984753113</v>
      </c>
      <c r="AR13" s="12"/>
      <c r="AS13" s="12" t="n">
        <f aca="false">+AQ13*1.015</f>
        <v>60697.099952441</v>
      </c>
      <c r="AT13" s="12"/>
      <c r="AU13" s="12" t="n">
        <f aca="false">+AS13*1.018</f>
        <v>61789.6477515849</v>
      </c>
      <c r="AV13" s="12"/>
      <c r="AW13" s="12" t="n">
        <f aca="false">+AU13*1.02</f>
        <v>63025.4407066166</v>
      </c>
      <c r="AX13" s="12"/>
      <c r="AY13" s="12" t="n">
        <f aca="false">+AW13*1.018</f>
        <v>64159.8986393357</v>
      </c>
      <c r="AZ13" s="12"/>
      <c r="BA13" s="12" t="n">
        <f aca="false">+AY13*1.02</f>
        <v>65443.0966121224</v>
      </c>
      <c r="BB13" s="12"/>
    </row>
    <row r="14" customFormat="false" ht="14.25" hidden="false" customHeight="false" outlineLevel="0" collapsed="false">
      <c r="A14" s="0" t="s">
        <v>16</v>
      </c>
      <c r="B14" s="0" t="s">
        <v>17</v>
      </c>
      <c r="C14" s="11" t="n">
        <v>2929.24793459805</v>
      </c>
      <c r="D14" s="11"/>
      <c r="E14" s="12" t="n">
        <f aca="false">+C14*1.36</f>
        <v>3983.77719105335</v>
      </c>
      <c r="F14" s="12"/>
      <c r="G14" s="12" t="n">
        <f aca="false">+E14*1.195</f>
        <v>4760.61374330876</v>
      </c>
      <c r="H14" s="12"/>
      <c r="I14" s="12" t="n">
        <f aca="false">+G14*1.15</f>
        <v>5474.70580480507</v>
      </c>
      <c r="J14" s="12"/>
      <c r="K14" s="12" t="n">
        <f aca="false">+I14*1.12</f>
        <v>6131.67050138168</v>
      </c>
      <c r="L14" s="12"/>
      <c r="M14" s="11" t="n">
        <f aca="false">+K14*1.04</f>
        <v>6376.93732143695</v>
      </c>
      <c r="N14" s="12"/>
      <c r="O14" s="12" t="n">
        <f aca="false">+M14*1.032</f>
        <v>6580.99931572293</v>
      </c>
      <c r="P14" s="12"/>
      <c r="Q14" s="12" t="n">
        <f aca="false">+O14*1.04</f>
        <v>6844.23928835185</v>
      </c>
      <c r="R14" s="12"/>
      <c r="S14" s="12" t="n">
        <f aca="false">+Q14*1.03</f>
        <v>7049.5664670024</v>
      </c>
      <c r="T14" s="12"/>
      <c r="U14" s="12" t="n">
        <f aca="false">+S14*1.03</f>
        <v>7261.05346101247</v>
      </c>
      <c r="V14" s="12"/>
      <c r="W14" s="12" t="n">
        <f aca="false">+U14*1.025</f>
        <v>7442.57979753778</v>
      </c>
      <c r="X14" s="12"/>
      <c r="Y14" s="12" t="n">
        <f aca="false">+W14*1.02</f>
        <v>7591.43139348854</v>
      </c>
      <c r="Z14" s="12"/>
      <c r="AA14" s="12" t="n">
        <f aca="false">+Y14*1.015</f>
        <v>7705.30286439087</v>
      </c>
      <c r="AB14" s="12"/>
      <c r="AC14" s="12" t="n">
        <f aca="false">+AA14*1.017</f>
        <v>7836.29301308551</v>
      </c>
      <c r="AD14" s="12"/>
      <c r="AE14" s="12" t="n">
        <f aca="false">+AC14*1.028</f>
        <v>8055.70921745191</v>
      </c>
      <c r="AF14" s="12"/>
      <c r="AG14" s="12" t="n">
        <f aca="false">+AE14*1.02</f>
        <v>8216.82340180094</v>
      </c>
      <c r="AH14" s="12"/>
      <c r="AI14" s="12" t="n">
        <f aca="false">+AG14*1.025</f>
        <v>8422.24398684597</v>
      </c>
      <c r="AJ14" s="12"/>
      <c r="AK14" s="12" t="n">
        <v>8422.24398684597</v>
      </c>
      <c r="AL14" s="12"/>
      <c r="AM14" s="12" t="n">
        <f aca="false">+AK14*1.013</f>
        <v>8531.73315867496</v>
      </c>
      <c r="AN14" s="12"/>
      <c r="AO14" s="12" t="n">
        <f aca="false">+AM14*1.013</f>
        <v>8642.64568973774</v>
      </c>
      <c r="AP14" s="12"/>
      <c r="AQ14" s="12" t="n">
        <f aca="false">+AO14*1.015</f>
        <v>8772.2853750838</v>
      </c>
      <c r="AR14" s="12"/>
      <c r="AS14" s="12" t="n">
        <f aca="false">+AQ14*1.015</f>
        <v>8903.86965571006</v>
      </c>
      <c r="AT14" s="12"/>
      <c r="AU14" s="12" t="n">
        <f aca="false">+AS14*1.018</f>
        <v>9064.13930951284</v>
      </c>
      <c r="AV14" s="12"/>
      <c r="AW14" s="12" t="n">
        <f aca="false">+AU14*1.02</f>
        <v>9245.4220957031</v>
      </c>
      <c r="AX14" s="12"/>
      <c r="AY14" s="12" t="n">
        <f aca="false">+AW14*1.018</f>
        <v>9411.83969342575</v>
      </c>
      <c r="AZ14" s="12"/>
      <c r="BA14" s="12" t="n">
        <f aca="false">+AY14*1.02</f>
        <v>9600.07648729427</v>
      </c>
      <c r="BB14" s="12"/>
    </row>
    <row r="15" customFormat="false" ht="14.25" hidden="false" customHeight="false" outlineLevel="0" collapsed="false">
      <c r="A15" s="0" t="s">
        <v>18</v>
      </c>
      <c r="B15" s="0" t="s">
        <v>19</v>
      </c>
      <c r="C15" s="11" t="n">
        <v>1458.90694992557</v>
      </c>
      <c r="D15" s="11"/>
      <c r="E15" s="12" t="n">
        <f aca="false">+C15*1.36</f>
        <v>1984.11345189877</v>
      </c>
      <c r="F15" s="12"/>
      <c r="G15" s="12" t="n">
        <f aca="false">+E15*1.195</f>
        <v>2371.01557501903</v>
      </c>
      <c r="H15" s="12"/>
      <c r="I15" s="12" t="n">
        <f aca="false">+G15*1.15</f>
        <v>2726.66791127189</v>
      </c>
      <c r="J15" s="12"/>
      <c r="K15" s="12" t="n">
        <f aca="false">+I15*1.12</f>
        <v>3053.86806062451</v>
      </c>
      <c r="L15" s="12"/>
      <c r="M15" s="11" t="n">
        <f aca="false">+K15*1.04</f>
        <v>3176.0227830495</v>
      </c>
      <c r="N15" s="12"/>
      <c r="O15" s="12" t="n">
        <f aca="false">+M15*1.032</f>
        <v>3277.65551210708</v>
      </c>
      <c r="P15" s="12"/>
      <c r="Q15" s="12" t="n">
        <f aca="false">+O15*1.04</f>
        <v>3408.76173259136</v>
      </c>
      <c r="R15" s="12"/>
      <c r="S15" s="12" t="n">
        <f aca="false">+Q15*1.03</f>
        <v>3511.0245845691</v>
      </c>
      <c r="T15" s="12"/>
      <c r="U15" s="12" t="n">
        <f aca="false">+S15*1.03</f>
        <v>3616.35532210618</v>
      </c>
      <c r="V15" s="12"/>
      <c r="W15" s="12" t="n">
        <f aca="false">+U15*1.025</f>
        <v>3706.76420515883</v>
      </c>
      <c r="X15" s="12"/>
      <c r="Y15" s="12" t="n">
        <f aca="false">+W15*1.02</f>
        <v>3780.89948926201</v>
      </c>
      <c r="Z15" s="12"/>
      <c r="AA15" s="12" t="n">
        <f aca="false">+Y15*1.015</f>
        <v>3837.61298160094</v>
      </c>
      <c r="AB15" s="12"/>
      <c r="AC15" s="12" t="n">
        <f aca="false">+AA15*1.017</f>
        <v>3902.85240228815</v>
      </c>
      <c r="AD15" s="12"/>
      <c r="AE15" s="12" t="n">
        <f aca="false">+AC15*1.028</f>
        <v>4012.13226955222</v>
      </c>
      <c r="AF15" s="12"/>
      <c r="AG15" s="12" t="n">
        <f aca="false">+AE15*1.02</f>
        <v>4092.37491494327</v>
      </c>
      <c r="AH15" s="12"/>
      <c r="AI15" s="12" t="n">
        <f aca="false">+AG15*1.025</f>
        <v>4194.68428781685</v>
      </c>
      <c r="AJ15" s="12"/>
      <c r="AK15" s="12" t="n">
        <v>4194.68428781685</v>
      </c>
      <c r="AL15" s="12"/>
      <c r="AM15" s="12" t="n">
        <f aca="false">+AK15*1.013</f>
        <v>4249.21518355847</v>
      </c>
      <c r="AN15" s="12"/>
      <c r="AO15" s="12" t="n">
        <f aca="false">+AM15*1.013</f>
        <v>4304.45498094472</v>
      </c>
      <c r="AP15" s="12"/>
      <c r="AQ15" s="12" t="n">
        <f aca="false">+AO15*1.015</f>
        <v>4369.0218056589</v>
      </c>
      <c r="AR15" s="12"/>
      <c r="AS15" s="12" t="n">
        <f aca="false">+AQ15*1.015</f>
        <v>4434.55713274378</v>
      </c>
      <c r="AT15" s="12"/>
      <c r="AU15" s="12" t="n">
        <f aca="false">+AS15*1.018</f>
        <v>4514.37916113317</v>
      </c>
      <c r="AV15" s="12"/>
      <c r="AW15" s="12" t="n">
        <f aca="false">+AU15*1.02</f>
        <v>4604.66674435583</v>
      </c>
      <c r="AX15" s="12"/>
      <c r="AY15" s="12" t="n">
        <f aca="false">+AW15*1.018</f>
        <v>4687.55074575423</v>
      </c>
      <c r="AZ15" s="12"/>
      <c r="BA15" s="12" t="n">
        <f aca="false">+AY15*1.02</f>
        <v>4781.30176066932</v>
      </c>
      <c r="BB15" s="12"/>
    </row>
    <row r="16" customFormat="false" ht="14.25" hidden="false" customHeight="false" outlineLevel="0" collapsed="false">
      <c r="A16" s="0" t="s">
        <v>20</v>
      </c>
      <c r="B16" s="0" t="s">
        <v>21</v>
      </c>
      <c r="C16" s="11" t="n">
        <v>9589.74133382139</v>
      </c>
      <c r="D16" s="11"/>
      <c r="E16" s="12" t="n">
        <f aca="false">+C16*1.36</f>
        <v>13042.0482139971</v>
      </c>
      <c r="F16" s="12"/>
      <c r="G16" s="12" t="n">
        <f aca="false">+E16*1.195</f>
        <v>15585.2476157265</v>
      </c>
      <c r="H16" s="12"/>
      <c r="I16" s="12" t="n">
        <f aca="false">+G16*1.15</f>
        <v>17923.0347580855</v>
      </c>
      <c r="J16" s="12"/>
      <c r="K16" s="12" t="n">
        <f aca="false">+I16*1.12</f>
        <v>20073.7989290558</v>
      </c>
      <c r="L16" s="12"/>
      <c r="M16" s="11" t="n">
        <f aca="false">+K16*1.04</f>
        <v>20876.750886218</v>
      </c>
      <c r="N16" s="12"/>
      <c r="O16" s="12" t="n">
        <f aca="false">+M16*1.032</f>
        <v>21544.806914577</v>
      </c>
      <c r="P16" s="12"/>
      <c r="Q16" s="12" t="n">
        <f aca="false">+O16*1.04</f>
        <v>22406.59919116</v>
      </c>
      <c r="R16" s="12"/>
      <c r="S16" s="12" t="n">
        <f aca="false">+Q16*1.03</f>
        <v>23078.7971668948</v>
      </c>
      <c r="T16" s="12"/>
      <c r="U16" s="12" t="n">
        <f aca="false">+S16*1.03</f>
        <v>23771.1610819017</v>
      </c>
      <c r="V16" s="12"/>
      <c r="W16" s="12" t="n">
        <f aca="false">+U16*1.025</f>
        <v>24365.4401089492</v>
      </c>
      <c r="X16" s="12"/>
      <c r="Y16" s="12" t="n">
        <f aca="false">+W16*1.02</f>
        <v>24852.7489111282</v>
      </c>
      <c r="Z16" s="12"/>
      <c r="AA16" s="12" t="n">
        <f aca="false">+Y16*1.015</f>
        <v>25225.5401447951</v>
      </c>
      <c r="AB16" s="12"/>
      <c r="AC16" s="12" t="n">
        <f aca="false">+AA16*1.017</f>
        <v>25654.3743272567</v>
      </c>
      <c r="AD16" s="12"/>
      <c r="AE16" s="12" t="n">
        <f aca="false">+AC16*1.028</f>
        <v>26372.6968084198</v>
      </c>
      <c r="AF16" s="12"/>
      <c r="AG16" s="12" t="n">
        <f aca="false">+AE16*1.02</f>
        <v>26900.1507445882</v>
      </c>
      <c r="AH16" s="12"/>
      <c r="AI16" s="12" t="n">
        <f aca="false">+AG16*1.025</f>
        <v>27572.6545132029</v>
      </c>
      <c r="AJ16" s="12"/>
      <c r="AK16" s="12" t="n">
        <v>27572.6545132029</v>
      </c>
      <c r="AL16" s="12"/>
      <c r="AM16" s="12" t="n">
        <f aca="false">+AK16*1.013</f>
        <v>27931.0990218746</v>
      </c>
      <c r="AN16" s="12"/>
      <c r="AO16" s="12" t="n">
        <f aca="false">+AM16*1.013</f>
        <v>28294.2033091589</v>
      </c>
      <c r="AP16" s="12"/>
      <c r="AQ16" s="12" t="n">
        <f aca="false">+AO16*1.015</f>
        <v>28718.6163587963</v>
      </c>
      <c r="AR16" s="12"/>
      <c r="AS16" s="12" t="n">
        <f aca="false">+AQ16*1.015</f>
        <v>29149.3956041783</v>
      </c>
      <c r="AT16" s="12"/>
      <c r="AU16" s="12" t="n">
        <f aca="false">+AS16*1.018</f>
        <v>29674.0847250535</v>
      </c>
      <c r="AV16" s="12"/>
      <c r="AW16" s="12" t="n">
        <f aca="false">+AU16*1.02</f>
        <v>30267.5664195546</v>
      </c>
      <c r="AX16" s="12"/>
      <c r="AY16" s="12" t="n">
        <f aca="false">+AW16*1.018</f>
        <v>30812.3826151065</v>
      </c>
      <c r="AZ16" s="12"/>
      <c r="BA16" s="12" t="n">
        <f aca="false">+AY16*1.02</f>
        <v>31428.6302674087</v>
      </c>
      <c r="BB16" s="12"/>
    </row>
    <row r="17" customFormat="false" ht="14.25" hidden="false" customHeight="false" outlineLevel="0" collapsed="false">
      <c r="A17" s="0" t="s">
        <v>22</v>
      </c>
      <c r="B17" s="0" t="s">
        <v>23</v>
      </c>
      <c r="C17" s="11" t="n">
        <v>4193.38131862588</v>
      </c>
      <c r="D17" s="11"/>
      <c r="E17" s="12" t="n">
        <f aca="false">+C17*1.36</f>
        <v>5702.99859333119</v>
      </c>
      <c r="F17" s="12"/>
      <c r="G17" s="12" t="n">
        <f aca="false">+E17*1.195</f>
        <v>6815.08331903078</v>
      </c>
      <c r="H17" s="12"/>
      <c r="I17" s="12" t="n">
        <f aca="false">+G17*1.15</f>
        <v>7837.34581688539</v>
      </c>
      <c r="J17" s="12"/>
      <c r="K17" s="12" t="n">
        <f aca="false">+I17*1.12</f>
        <v>8777.82731491164</v>
      </c>
      <c r="L17" s="12"/>
      <c r="M17" s="11" t="n">
        <f aca="false">+K17*1.04</f>
        <v>9128.94040750811</v>
      </c>
      <c r="N17" s="12"/>
      <c r="O17" s="12" t="n">
        <f aca="false">+M17*1.032</f>
        <v>9421.06650054837</v>
      </c>
      <c r="P17" s="12"/>
      <c r="Q17" s="12" t="n">
        <f aca="false">+O17*1.04</f>
        <v>9797.9091605703</v>
      </c>
      <c r="R17" s="12"/>
      <c r="S17" s="12" t="n">
        <f aca="false">+Q17*1.03</f>
        <v>10091.8464353874</v>
      </c>
      <c r="T17" s="12"/>
      <c r="U17" s="12" t="n">
        <f aca="false">+S17*1.03</f>
        <v>10394.601828449</v>
      </c>
      <c r="V17" s="12"/>
      <c r="W17" s="12" t="n">
        <f aca="false">+U17*1.025</f>
        <v>10654.4668741603</v>
      </c>
      <c r="X17" s="12"/>
      <c r="Y17" s="12" t="n">
        <f aca="false">+W17*1.02</f>
        <v>10867.5562116435</v>
      </c>
      <c r="Z17" s="12"/>
      <c r="AA17" s="12" t="n">
        <f aca="false">+Y17*1.015</f>
        <v>11030.5695548181</v>
      </c>
      <c r="AB17" s="12"/>
      <c r="AC17" s="12" t="n">
        <f aca="false">+AA17*1.017</f>
        <v>11218.08923725</v>
      </c>
      <c r="AD17" s="12"/>
      <c r="AE17" s="12" t="n">
        <f aca="false">+AC17*1.028</f>
        <v>11532.195735893</v>
      </c>
      <c r="AF17" s="12"/>
      <c r="AG17" s="12" t="n">
        <f aca="false">+AE17*1.02</f>
        <v>11762.8396506109</v>
      </c>
      <c r="AH17" s="12"/>
      <c r="AI17" s="12" t="n">
        <f aca="false">+AG17*1.025</f>
        <v>12056.9106418762</v>
      </c>
      <c r="AJ17" s="12"/>
      <c r="AK17" s="12" t="n">
        <v>12056.9106418762</v>
      </c>
      <c r="AL17" s="12"/>
      <c r="AM17" s="12" t="n">
        <f aca="false">+AK17*1.013</f>
        <v>12213.6504802205</v>
      </c>
      <c r="AN17" s="12"/>
      <c r="AO17" s="12" t="n">
        <f aca="false">+AM17*1.013</f>
        <v>12372.4279364634</v>
      </c>
      <c r="AP17" s="12"/>
      <c r="AQ17" s="12" t="n">
        <f aca="false">+AO17*1.015</f>
        <v>12558.0143555104</v>
      </c>
      <c r="AR17" s="12"/>
      <c r="AS17" s="12" t="n">
        <f aca="false">+AQ17*1.015</f>
        <v>12746.384570843</v>
      </c>
      <c r="AT17" s="12"/>
      <c r="AU17" s="12" t="n">
        <f aca="false">+AS17*1.018</f>
        <v>12975.8194931182</v>
      </c>
      <c r="AV17" s="12"/>
      <c r="AW17" s="12" t="n">
        <f aca="false">+AU17*1.02</f>
        <v>13235.3358829806</v>
      </c>
      <c r="AX17" s="12"/>
      <c r="AY17" s="12" t="n">
        <f aca="false">+AW17*1.018</f>
        <v>13473.5719288742</v>
      </c>
      <c r="AZ17" s="12"/>
      <c r="BA17" s="12" t="n">
        <f aca="false">+AY17*1.02</f>
        <v>13743.0433674517</v>
      </c>
      <c r="BB17" s="12"/>
    </row>
    <row r="18" customFormat="false" ht="14.25" hidden="false" customHeight="false" outlineLevel="0" collapsed="false">
      <c r="A18" s="0" t="s">
        <v>24</v>
      </c>
      <c r="B18" s="0" t="s">
        <v>25</v>
      </c>
      <c r="C18" s="11" t="n">
        <v>12138.1231544712</v>
      </c>
      <c r="D18" s="11"/>
      <c r="E18" s="12" t="n">
        <f aca="false">+C18*1.36</f>
        <v>16507.8474900808</v>
      </c>
      <c r="F18" s="12"/>
      <c r="G18" s="12" t="n">
        <f aca="false">+E18*1.195</f>
        <v>19726.8777506466</v>
      </c>
      <c r="H18" s="12"/>
      <c r="I18" s="12" t="n">
        <f aca="false">+G18*1.15</f>
        <v>22685.9094132436</v>
      </c>
      <c r="J18" s="12"/>
      <c r="K18" s="12" t="n">
        <f aca="false">+I18*1.12</f>
        <v>25408.2185428328</v>
      </c>
      <c r="L18" s="12"/>
      <c r="M18" s="11" t="n">
        <f aca="false">+K18*1.04</f>
        <v>26424.5472845461</v>
      </c>
      <c r="N18" s="12"/>
      <c r="O18" s="12" t="n">
        <f aca="false">+M18*1.032</f>
        <v>27270.1327976516</v>
      </c>
      <c r="P18" s="12"/>
      <c r="Q18" s="12" t="n">
        <f aca="false">+O18*1.04</f>
        <v>28360.9381095577</v>
      </c>
      <c r="R18" s="12"/>
      <c r="S18" s="12" t="n">
        <f aca="false">+Q18*1.03</f>
        <v>29211.7662528444</v>
      </c>
      <c r="T18" s="12"/>
      <c r="U18" s="12" t="n">
        <f aca="false">+S18*1.03</f>
        <v>30088.1192404297</v>
      </c>
      <c r="V18" s="12"/>
      <c r="W18" s="12" t="n">
        <f aca="false">+U18*1.025</f>
        <v>30840.3222214405</v>
      </c>
      <c r="X18" s="12"/>
      <c r="Y18" s="12" t="n">
        <f aca="false">+W18*1.02</f>
        <v>31457.1286658693</v>
      </c>
      <c r="Z18" s="12"/>
      <c r="AA18" s="12" t="n">
        <f aca="false">+Y18*1.015</f>
        <v>31928.9855958573</v>
      </c>
      <c r="AB18" s="12"/>
      <c r="AC18" s="12" t="n">
        <f aca="false">+AA18*1.017</f>
        <v>32471.7783509869</v>
      </c>
      <c r="AD18" s="12"/>
      <c r="AE18" s="12" t="n">
        <f aca="false">+AC18*1.028</f>
        <v>33380.9881448145</v>
      </c>
      <c r="AF18" s="12"/>
      <c r="AG18" s="12" t="n">
        <f aca="false">+AE18*1.02</f>
        <v>34048.6079077108</v>
      </c>
      <c r="AH18" s="12"/>
      <c r="AI18" s="12" t="n">
        <f aca="false">+AG18*1.025</f>
        <v>34899.8231054036</v>
      </c>
      <c r="AJ18" s="12"/>
      <c r="AK18" s="12" t="n">
        <v>34899.8231054036</v>
      </c>
      <c r="AL18" s="12"/>
      <c r="AM18" s="12" t="n">
        <f aca="false">+AK18*1.013</f>
        <v>35353.5208057738</v>
      </c>
      <c r="AN18" s="12"/>
      <c r="AO18" s="12" t="n">
        <f aca="false">+AM18*1.013</f>
        <v>35813.1165762489</v>
      </c>
      <c r="AP18" s="12"/>
      <c r="AQ18" s="12" t="n">
        <f aca="false">+AO18*1.015</f>
        <v>36350.3133248926</v>
      </c>
      <c r="AR18" s="12"/>
      <c r="AS18" s="12" t="n">
        <f aca="false">+AQ18*1.015</f>
        <v>36895.568024766</v>
      </c>
      <c r="AT18" s="12"/>
      <c r="AU18" s="12" t="n">
        <f aca="false">+AS18*1.018</f>
        <v>37559.6882492118</v>
      </c>
      <c r="AV18" s="12"/>
      <c r="AW18" s="12" t="n">
        <f aca="false">+AU18*1.02</f>
        <v>38310.882014196</v>
      </c>
      <c r="AX18" s="12"/>
      <c r="AY18" s="12" t="n">
        <f aca="false">+AW18*1.018</f>
        <v>39000.4778904516</v>
      </c>
      <c r="AZ18" s="12"/>
      <c r="BA18" s="12" t="n">
        <f aca="false">+AY18*1.02</f>
        <v>39780.4874482606</v>
      </c>
      <c r="BB18" s="12"/>
    </row>
    <row r="19" customFormat="false" ht="14.25" hidden="false" customHeight="false" outlineLevel="0" collapsed="false">
      <c r="A19" s="0" t="s">
        <v>26</v>
      </c>
      <c r="B19" s="0" t="s">
        <v>27</v>
      </c>
      <c r="C19" s="11" t="n">
        <v>4413.97815525564</v>
      </c>
      <c r="D19" s="11"/>
      <c r="E19" s="12" t="n">
        <f aca="false">+C19*1.36</f>
        <v>6003.01029114766</v>
      </c>
      <c r="F19" s="12"/>
      <c r="G19" s="12" t="n">
        <f aca="false">+E19*1.195</f>
        <v>7173.59729792146</v>
      </c>
      <c r="H19" s="12"/>
      <c r="I19" s="12" t="n">
        <f aca="false">+G19*1.15</f>
        <v>8249.63689260968</v>
      </c>
      <c r="J19" s="12"/>
      <c r="K19" s="12" t="n">
        <f aca="false">+I19*1.12</f>
        <v>9239.59331972284</v>
      </c>
      <c r="L19" s="12"/>
      <c r="M19" s="11" t="n">
        <f aca="false">+K19*1.04</f>
        <v>9609.17705251176</v>
      </c>
      <c r="N19" s="12"/>
      <c r="O19" s="12" t="n">
        <f aca="false">+M19*1.032</f>
        <v>9916.67071819213</v>
      </c>
      <c r="P19" s="12"/>
      <c r="Q19" s="12" t="n">
        <f aca="false">+O19*1.04</f>
        <v>10313.3375469198</v>
      </c>
      <c r="R19" s="12"/>
      <c r="S19" s="12" t="n">
        <f aca="false">+Q19*1.03</f>
        <v>10622.7376733274</v>
      </c>
      <c r="T19" s="12"/>
      <c r="U19" s="12" t="n">
        <f aca="false">+S19*1.03</f>
        <v>10941.4198035272</v>
      </c>
      <c r="V19" s="12"/>
      <c r="W19" s="12" t="n">
        <f aca="false">+U19*1.025</f>
        <v>11214.9552986154</v>
      </c>
      <c r="X19" s="12"/>
      <c r="Y19" s="12" t="n">
        <f aca="false">+W19*1.02</f>
        <v>11439.2544045877</v>
      </c>
      <c r="Z19" s="12"/>
      <c r="AA19" s="12" t="n">
        <f aca="false">+Y19*1.015</f>
        <v>11610.8432206565</v>
      </c>
      <c r="AB19" s="12"/>
      <c r="AC19" s="12" t="n">
        <f aca="false">+AA19*1.017</f>
        <v>11808.2275554077</v>
      </c>
      <c r="AD19" s="12"/>
      <c r="AE19" s="12" t="n">
        <f aca="false">+AC19*1.028</f>
        <v>12138.8579269591</v>
      </c>
      <c r="AF19" s="12"/>
      <c r="AG19" s="12" t="n">
        <f aca="false">+AE19*1.02</f>
        <v>12381.6350854983</v>
      </c>
      <c r="AH19" s="12"/>
      <c r="AI19" s="12" t="n">
        <f aca="false">+AG19*1.025</f>
        <v>12691.1759626358</v>
      </c>
      <c r="AJ19" s="12"/>
      <c r="AK19" s="12" t="n">
        <v>12691.1759626358</v>
      </c>
      <c r="AL19" s="12"/>
      <c r="AM19" s="12" t="n">
        <f aca="false">+AK19*1.013</f>
        <v>12856.16125015</v>
      </c>
      <c r="AN19" s="12"/>
      <c r="AO19" s="12" t="n">
        <f aca="false">+AM19*1.013</f>
        <v>13023.291346402</v>
      </c>
      <c r="AP19" s="12"/>
      <c r="AQ19" s="12" t="n">
        <f aca="false">+AO19*1.015</f>
        <v>13218.640716598</v>
      </c>
      <c r="AR19" s="12"/>
      <c r="AS19" s="12" t="n">
        <f aca="false">+AQ19*1.015</f>
        <v>13416.920327347</v>
      </c>
      <c r="AT19" s="12"/>
      <c r="AU19" s="12" t="n">
        <f aca="false">+AS19*1.018</f>
        <v>13658.4248932392</v>
      </c>
      <c r="AV19" s="12"/>
      <c r="AW19" s="12" t="n">
        <f aca="false">+AU19*1.02</f>
        <v>13931.593391104</v>
      </c>
      <c r="AX19" s="12"/>
      <c r="AY19" s="12" t="n">
        <f aca="false">+AW19*1.018</f>
        <v>14182.3620721439</v>
      </c>
      <c r="AZ19" s="12"/>
      <c r="BA19" s="12" t="n">
        <f aca="false">+AY19*1.02</f>
        <v>14466.0093135867</v>
      </c>
      <c r="BB19" s="12"/>
    </row>
    <row r="20" customFormat="false" ht="14.25" hidden="false" customHeight="false" outlineLevel="0" collapsed="false">
      <c r="A20" s="0" t="s">
        <v>28</v>
      </c>
      <c r="B20" s="0" t="s">
        <v>29</v>
      </c>
      <c r="C20" s="11" t="n">
        <v>3993.63867038114</v>
      </c>
      <c r="D20" s="11"/>
      <c r="E20" s="12" t="n">
        <f aca="false">+C20*1.36</f>
        <v>5431.34859171835</v>
      </c>
      <c r="F20" s="12"/>
      <c r="G20" s="12" t="n">
        <f aca="false">+E20*1.195</f>
        <v>6490.46156710343</v>
      </c>
      <c r="H20" s="12"/>
      <c r="I20" s="12" t="n">
        <f aca="false">+G20*1.15</f>
        <v>7464.03080216895</v>
      </c>
      <c r="J20" s="12"/>
      <c r="K20" s="12" t="n">
        <f aca="false">+I20*1.12</f>
        <v>8359.71449842922</v>
      </c>
      <c r="L20" s="12"/>
      <c r="M20" s="11" t="n">
        <f aca="false">+K20*1.04</f>
        <v>8694.10307836639</v>
      </c>
      <c r="N20" s="12"/>
      <c r="O20" s="12" t="n">
        <f aca="false">+M20*1.032</f>
        <v>8972.31437687412</v>
      </c>
      <c r="P20" s="12"/>
      <c r="Q20" s="12" t="n">
        <f aca="false">+O20*1.04</f>
        <v>9331.20695194908</v>
      </c>
      <c r="R20" s="12"/>
      <c r="S20" s="12" t="n">
        <f aca="false">+Q20*1.03</f>
        <v>9611.14316050755</v>
      </c>
      <c r="T20" s="12"/>
      <c r="U20" s="12" t="n">
        <f aca="false">+S20*1.03</f>
        <v>9899.47745532278</v>
      </c>
      <c r="V20" s="12"/>
      <c r="W20" s="12" t="n">
        <f aca="false">+U20*1.025</f>
        <v>10146.9643917059</v>
      </c>
      <c r="X20" s="12"/>
      <c r="Y20" s="12" t="n">
        <f aca="false">+W20*1.02</f>
        <v>10349.90367954</v>
      </c>
      <c r="Z20" s="12"/>
      <c r="AA20" s="12" t="n">
        <f aca="false">+Y20*1.015</f>
        <v>10505.1522347331</v>
      </c>
      <c r="AB20" s="12"/>
      <c r="AC20" s="12" t="n">
        <f aca="false">+AA20*1.017</f>
        <v>10683.7398227235</v>
      </c>
      <c r="AD20" s="12"/>
      <c r="AE20" s="12" t="n">
        <f aca="false">+AC20*1.028</f>
        <v>10982.8845377598</v>
      </c>
      <c r="AF20" s="12"/>
      <c r="AG20" s="12" t="n">
        <f aca="false">+AE20*1.02</f>
        <v>11202.542228515</v>
      </c>
      <c r="AH20" s="12"/>
      <c r="AI20" s="12" t="n">
        <f aca="false">+AG20*1.025</f>
        <v>11482.6057842279</v>
      </c>
      <c r="AJ20" s="12"/>
      <c r="AK20" s="12" t="n">
        <v>11482.6057842279</v>
      </c>
      <c r="AL20" s="12"/>
      <c r="AM20" s="12" t="n">
        <f aca="false">+AK20*1.013</f>
        <v>11631.8796594228</v>
      </c>
      <c r="AN20" s="12"/>
      <c r="AO20" s="12" t="n">
        <f aca="false">+AM20*1.013</f>
        <v>11783.0940949953</v>
      </c>
      <c r="AP20" s="12"/>
      <c r="AQ20" s="12" t="n">
        <f aca="false">+AO20*1.015</f>
        <v>11959.8405064202</v>
      </c>
      <c r="AR20" s="12"/>
      <c r="AS20" s="12" t="n">
        <f aca="false">+AQ20*1.015</f>
        <v>12139.2381140165</v>
      </c>
      <c r="AT20" s="12"/>
      <c r="AU20" s="12" t="n">
        <f aca="false">+AS20*1.018</f>
        <v>12357.7444000688</v>
      </c>
      <c r="AV20" s="12"/>
      <c r="AW20" s="12" t="n">
        <f aca="false">+AU20*1.02</f>
        <v>12604.8992880702</v>
      </c>
      <c r="AX20" s="12"/>
      <c r="AY20" s="12" t="n">
        <f aca="false">+AW20*1.018</f>
        <v>12831.7874752555</v>
      </c>
      <c r="AZ20" s="12"/>
      <c r="BA20" s="12" t="n">
        <f aca="false">+AY20*1.02</f>
        <v>13088.4232247606</v>
      </c>
      <c r="BB20" s="12"/>
    </row>
    <row r="21" customFormat="false" ht="14.25" hidden="false" customHeight="false" outlineLevel="0" collapsed="false">
      <c r="A21" s="0" t="s">
        <v>30</v>
      </c>
      <c r="B21" s="0" t="s">
        <v>31</v>
      </c>
      <c r="C21" s="11" t="n">
        <v>3993.63867038114</v>
      </c>
      <c r="D21" s="11"/>
      <c r="E21" s="12" t="n">
        <f aca="false">+C21*1.36</f>
        <v>5431.34859171835</v>
      </c>
      <c r="F21" s="12"/>
      <c r="G21" s="12" t="n">
        <f aca="false">+E21*1.195</f>
        <v>6490.46156710343</v>
      </c>
      <c r="H21" s="12"/>
      <c r="I21" s="12" t="n">
        <f aca="false">+G21*1.15</f>
        <v>7464.03080216895</v>
      </c>
      <c r="J21" s="12"/>
      <c r="K21" s="12" t="n">
        <f aca="false">+I21*1.12</f>
        <v>8359.71449842922</v>
      </c>
      <c r="L21" s="12"/>
      <c r="M21" s="11" t="n">
        <f aca="false">+K21*1.04</f>
        <v>8694.10307836639</v>
      </c>
      <c r="N21" s="12"/>
      <c r="O21" s="12" t="n">
        <f aca="false">+M21*1.032</f>
        <v>8972.31437687412</v>
      </c>
      <c r="P21" s="12"/>
      <c r="Q21" s="12" t="n">
        <f aca="false">+O21*1.04</f>
        <v>9331.20695194908</v>
      </c>
      <c r="R21" s="12"/>
      <c r="S21" s="12" t="n">
        <f aca="false">+Q21*1.03</f>
        <v>9611.14316050755</v>
      </c>
      <c r="T21" s="12"/>
      <c r="U21" s="12" t="n">
        <f aca="false">+S21*1.03</f>
        <v>9899.47745532278</v>
      </c>
      <c r="V21" s="12"/>
      <c r="W21" s="12" t="n">
        <f aca="false">+U21*1.025</f>
        <v>10146.9643917059</v>
      </c>
      <c r="X21" s="12"/>
      <c r="Y21" s="12" t="n">
        <f aca="false">+W21*1.02</f>
        <v>10349.90367954</v>
      </c>
      <c r="Z21" s="12"/>
      <c r="AA21" s="12" t="n">
        <f aca="false">+Y21*1.015</f>
        <v>10505.1522347331</v>
      </c>
      <c r="AB21" s="12"/>
      <c r="AC21" s="12" t="n">
        <f aca="false">+AA21*1.017</f>
        <v>10683.7398227235</v>
      </c>
      <c r="AD21" s="12"/>
      <c r="AE21" s="12" t="n">
        <f aca="false">+AC21*1.028</f>
        <v>10982.8845377598</v>
      </c>
      <c r="AF21" s="12"/>
      <c r="AG21" s="12" t="n">
        <f aca="false">+AE21*1.02</f>
        <v>11202.542228515</v>
      </c>
      <c r="AH21" s="12"/>
      <c r="AI21" s="12" t="n">
        <f aca="false">+AG21*1.025</f>
        <v>11482.6057842279</v>
      </c>
      <c r="AJ21" s="12"/>
      <c r="AK21" s="12" t="n">
        <v>11482.6057842279</v>
      </c>
      <c r="AL21" s="12"/>
      <c r="AM21" s="12" t="n">
        <f aca="false">+AK21*1.013</f>
        <v>11631.8796594228</v>
      </c>
      <c r="AN21" s="12"/>
      <c r="AO21" s="12" t="n">
        <f aca="false">+AM21*1.013</f>
        <v>11783.0940949953</v>
      </c>
      <c r="AP21" s="12"/>
      <c r="AQ21" s="12" t="n">
        <f aca="false">+AO21*1.015</f>
        <v>11959.8405064202</v>
      </c>
      <c r="AR21" s="12"/>
      <c r="AS21" s="12" t="n">
        <f aca="false">+AQ21*1.015</f>
        <v>12139.2381140165</v>
      </c>
      <c r="AT21" s="12"/>
      <c r="AU21" s="12" t="n">
        <f aca="false">+AS21*1.018</f>
        <v>12357.7444000688</v>
      </c>
      <c r="AV21" s="12"/>
      <c r="AW21" s="12" t="n">
        <f aca="false">+AU21*1.02</f>
        <v>12604.8992880702</v>
      </c>
      <c r="AX21" s="12"/>
      <c r="AY21" s="12" t="n">
        <f aca="false">+AW21*1.018</f>
        <v>12831.7874752555</v>
      </c>
      <c r="AZ21" s="12"/>
      <c r="BA21" s="12" t="n">
        <f aca="false">+AY21*1.02</f>
        <v>13088.4232247606</v>
      </c>
      <c r="BB21" s="12"/>
    </row>
    <row r="22" customFormat="false" ht="14.25" hidden="false" customHeight="false" outlineLevel="0" collapsed="false">
      <c r="A22" s="0" t="s">
        <v>32</v>
      </c>
      <c r="B22" s="0" t="s">
        <v>33</v>
      </c>
      <c r="C22" s="11" t="n">
        <v>3993.63867038114</v>
      </c>
      <c r="D22" s="11"/>
      <c r="E22" s="12" t="n">
        <f aca="false">+C22*1.36</f>
        <v>5431.34859171835</v>
      </c>
      <c r="F22" s="12"/>
      <c r="G22" s="12" t="n">
        <f aca="false">+E22*1.195</f>
        <v>6490.46156710343</v>
      </c>
      <c r="H22" s="12"/>
      <c r="I22" s="12" t="n">
        <f aca="false">+G22*1.15</f>
        <v>7464.03080216895</v>
      </c>
      <c r="J22" s="12"/>
      <c r="K22" s="12" t="n">
        <f aca="false">+I22*1.12</f>
        <v>8359.71449842922</v>
      </c>
      <c r="L22" s="12"/>
      <c r="M22" s="11" t="n">
        <f aca="false">+K22*1.04</f>
        <v>8694.10307836639</v>
      </c>
      <c r="N22" s="12"/>
      <c r="O22" s="12" t="n">
        <f aca="false">+M22*1.032</f>
        <v>8972.31437687412</v>
      </c>
      <c r="P22" s="12"/>
      <c r="Q22" s="12" t="n">
        <f aca="false">+O22*1.04</f>
        <v>9331.20695194908</v>
      </c>
      <c r="R22" s="12"/>
      <c r="S22" s="12" t="n">
        <f aca="false">+Q22*1.03</f>
        <v>9611.14316050755</v>
      </c>
      <c r="T22" s="12"/>
      <c r="U22" s="12" t="n">
        <f aca="false">+S22*1.03</f>
        <v>9899.47745532278</v>
      </c>
      <c r="V22" s="12"/>
      <c r="W22" s="12" t="n">
        <f aca="false">+U22*1.025</f>
        <v>10146.9643917059</v>
      </c>
      <c r="X22" s="12"/>
      <c r="Y22" s="12" t="n">
        <f aca="false">+W22*1.02</f>
        <v>10349.90367954</v>
      </c>
      <c r="Z22" s="12"/>
      <c r="AA22" s="12" t="n">
        <f aca="false">+Y22*1.015</f>
        <v>10505.1522347331</v>
      </c>
      <c r="AB22" s="12"/>
      <c r="AC22" s="12" t="n">
        <f aca="false">+AA22*1.017</f>
        <v>10683.7398227235</v>
      </c>
      <c r="AD22" s="12"/>
      <c r="AE22" s="12" t="n">
        <f aca="false">+AC22*1.028</f>
        <v>10982.8845377598</v>
      </c>
      <c r="AF22" s="12"/>
      <c r="AG22" s="12" t="n">
        <f aca="false">+AE22*1.02</f>
        <v>11202.542228515</v>
      </c>
      <c r="AH22" s="12"/>
      <c r="AI22" s="12" t="n">
        <f aca="false">+AG22*1.025</f>
        <v>11482.6057842279</v>
      </c>
      <c r="AJ22" s="12"/>
      <c r="AK22" s="12" t="n">
        <v>11482.6057842279</v>
      </c>
      <c r="AL22" s="12"/>
      <c r="AM22" s="12" t="n">
        <f aca="false">+AK22*1.013</f>
        <v>11631.8796594228</v>
      </c>
      <c r="AN22" s="12"/>
      <c r="AO22" s="12" t="n">
        <f aca="false">+AM22*1.013</f>
        <v>11783.0940949953</v>
      </c>
      <c r="AP22" s="12"/>
      <c r="AQ22" s="12" t="n">
        <f aca="false">+AO22*1.015</f>
        <v>11959.8405064202</v>
      </c>
      <c r="AR22" s="12"/>
      <c r="AS22" s="12" t="n">
        <f aca="false">+AQ22*1.015</f>
        <v>12139.2381140165</v>
      </c>
      <c r="AT22" s="12"/>
      <c r="AU22" s="12" t="n">
        <f aca="false">+AS22*1.018</f>
        <v>12357.7444000688</v>
      </c>
      <c r="AV22" s="12"/>
      <c r="AW22" s="12" t="n">
        <f aca="false">+AU22*1.02</f>
        <v>12604.8992880702</v>
      </c>
      <c r="AX22" s="12"/>
      <c r="AY22" s="12" t="n">
        <f aca="false">+AW22*1.018</f>
        <v>12831.7874752555</v>
      </c>
      <c r="AZ22" s="12"/>
      <c r="BA22" s="12" t="n">
        <f aca="false">+AY22*1.02</f>
        <v>13088.4232247606</v>
      </c>
      <c r="BB22" s="12"/>
    </row>
    <row r="23" customFormat="false" ht="14.25" hidden="false" customHeight="false" outlineLevel="0" collapsed="false">
      <c r="A23" s="0" t="s">
        <v>34</v>
      </c>
      <c r="B23" s="0" t="s">
        <v>35</v>
      </c>
      <c r="C23" s="11" t="n">
        <v>3993.63867038114</v>
      </c>
      <c r="D23" s="11"/>
      <c r="E23" s="12" t="n">
        <f aca="false">+C23*1.36</f>
        <v>5431.34859171835</v>
      </c>
      <c r="F23" s="12"/>
      <c r="G23" s="12" t="n">
        <f aca="false">+E23*1.195</f>
        <v>6490.46156710343</v>
      </c>
      <c r="H23" s="12"/>
      <c r="I23" s="12" t="n">
        <f aca="false">+G23*1.15</f>
        <v>7464.03080216895</v>
      </c>
      <c r="J23" s="12"/>
      <c r="K23" s="12" t="n">
        <f aca="false">+I23*1.12</f>
        <v>8359.71449842922</v>
      </c>
      <c r="L23" s="12"/>
      <c r="M23" s="11" t="n">
        <f aca="false">+K23*1.04</f>
        <v>8694.10307836639</v>
      </c>
      <c r="N23" s="12"/>
      <c r="O23" s="12" t="n">
        <f aca="false">+M23*1.032</f>
        <v>8972.31437687412</v>
      </c>
      <c r="P23" s="12"/>
      <c r="Q23" s="12" t="n">
        <f aca="false">+O23*1.04</f>
        <v>9331.20695194908</v>
      </c>
      <c r="R23" s="12"/>
      <c r="S23" s="12" t="n">
        <f aca="false">+Q23*1.03</f>
        <v>9611.14316050755</v>
      </c>
      <c r="T23" s="12"/>
      <c r="U23" s="12" t="n">
        <f aca="false">+S23*1.03</f>
        <v>9899.47745532278</v>
      </c>
      <c r="V23" s="12"/>
      <c r="W23" s="12" t="n">
        <f aca="false">+U23*1.025</f>
        <v>10146.9643917059</v>
      </c>
      <c r="X23" s="12"/>
      <c r="Y23" s="12" t="n">
        <f aca="false">+W23*1.02</f>
        <v>10349.90367954</v>
      </c>
      <c r="Z23" s="12"/>
      <c r="AA23" s="12" t="n">
        <f aca="false">+Y23*1.015</f>
        <v>10505.1522347331</v>
      </c>
      <c r="AB23" s="12"/>
      <c r="AC23" s="12" t="n">
        <f aca="false">+AA23*1.017</f>
        <v>10683.7398227235</v>
      </c>
      <c r="AD23" s="12"/>
      <c r="AE23" s="12" t="n">
        <f aca="false">+AC23*1.028</f>
        <v>10982.8845377598</v>
      </c>
      <c r="AF23" s="12"/>
      <c r="AG23" s="12" t="n">
        <f aca="false">+AE23*1.02</f>
        <v>11202.542228515</v>
      </c>
      <c r="AH23" s="12"/>
      <c r="AI23" s="12" t="n">
        <f aca="false">+AG23*1.025</f>
        <v>11482.6057842279</v>
      </c>
      <c r="AJ23" s="12"/>
      <c r="AK23" s="12" t="n">
        <v>11482.6057842279</v>
      </c>
      <c r="AL23" s="12"/>
      <c r="AM23" s="12" t="n">
        <f aca="false">+AK23*1.013</f>
        <v>11631.8796594228</v>
      </c>
      <c r="AN23" s="12"/>
      <c r="AO23" s="12" t="n">
        <f aca="false">+AM23*1.013</f>
        <v>11783.0940949953</v>
      </c>
      <c r="AP23" s="12"/>
      <c r="AQ23" s="12" t="n">
        <f aca="false">+AO23*1.015</f>
        <v>11959.8405064202</v>
      </c>
      <c r="AR23" s="12"/>
      <c r="AS23" s="12" t="n">
        <f aca="false">+AQ23*1.015</f>
        <v>12139.2381140165</v>
      </c>
      <c r="AT23" s="12"/>
      <c r="AU23" s="12" t="n">
        <f aca="false">+AS23*1.018</f>
        <v>12357.7444000688</v>
      </c>
      <c r="AV23" s="12"/>
      <c r="AW23" s="12" t="n">
        <f aca="false">+AU23*1.02</f>
        <v>12604.8992880702</v>
      </c>
      <c r="AX23" s="12"/>
      <c r="AY23" s="12" t="n">
        <f aca="false">+AW23*1.018</f>
        <v>12831.7874752555</v>
      </c>
      <c r="AZ23" s="12"/>
      <c r="BA23" s="12" t="n">
        <f aca="false">+AY23*1.02</f>
        <v>13088.4232247606</v>
      </c>
      <c r="BB23" s="12"/>
    </row>
    <row r="24" customFormat="false" ht="14.25" hidden="false" customHeight="false" outlineLevel="0" collapsed="false">
      <c r="A24" s="0" t="s">
        <v>36</v>
      </c>
      <c r="B24" s="0" t="s">
        <v>37</v>
      </c>
      <c r="C24" s="11" t="n">
        <v>7168.17409671797</v>
      </c>
      <c r="D24" s="11"/>
      <c r="E24" s="12" t="n">
        <f aca="false">+C24*1.36</f>
        <v>9748.71677153644</v>
      </c>
      <c r="F24" s="12"/>
      <c r="G24" s="12" t="n">
        <f aca="false">+E24*1.195</f>
        <v>11649.7165419861</v>
      </c>
      <c r="H24" s="12"/>
      <c r="I24" s="12" t="n">
        <f aca="false">+G24*1.15</f>
        <v>13397.174023284</v>
      </c>
      <c r="J24" s="12"/>
      <c r="K24" s="12" t="n">
        <f aca="false">+I24*1.12</f>
        <v>15004.834906078</v>
      </c>
      <c r="L24" s="12"/>
      <c r="M24" s="11" t="n">
        <f aca="false">+K24*1.04</f>
        <v>15605.0283023212</v>
      </c>
      <c r="N24" s="12"/>
      <c r="O24" s="12" t="n">
        <f aca="false">+M24*1.032</f>
        <v>16104.3892079954</v>
      </c>
      <c r="P24" s="12"/>
      <c r="Q24" s="12" t="n">
        <f aca="false">+O24*1.04</f>
        <v>16748.5647763153</v>
      </c>
      <c r="R24" s="12"/>
      <c r="S24" s="12" t="n">
        <f aca="false">+Q24*1.03</f>
        <v>17251.0217196047</v>
      </c>
      <c r="T24" s="12"/>
      <c r="U24" s="12" t="n">
        <f aca="false">+S24*1.03</f>
        <v>17768.5523711928</v>
      </c>
      <c r="V24" s="12"/>
      <c r="W24" s="12" t="n">
        <f aca="false">+U24*1.025</f>
        <v>18212.7661804727</v>
      </c>
      <c r="X24" s="12"/>
      <c r="Y24" s="12" t="n">
        <f aca="false">+W24*1.02</f>
        <v>18577.0215040821</v>
      </c>
      <c r="Z24" s="12"/>
      <c r="AA24" s="12" t="n">
        <f aca="false">+Y24*1.015</f>
        <v>18855.6768266434</v>
      </c>
      <c r="AB24" s="12"/>
      <c r="AC24" s="12" t="n">
        <f aca="false">+AA24*1.017</f>
        <v>19176.2233326963</v>
      </c>
      <c r="AD24" s="12"/>
      <c r="AE24" s="12" t="n">
        <f aca="false">+AC24*1.028</f>
        <v>19713.1575860118</v>
      </c>
      <c r="AF24" s="12"/>
      <c r="AG24" s="12" t="n">
        <f aca="false">+AE24*1.02</f>
        <v>20107.420737732</v>
      </c>
      <c r="AH24" s="12"/>
      <c r="AI24" s="12" t="n">
        <f aca="false">+AG24*1.025</f>
        <v>20610.1062561753</v>
      </c>
      <c r="AJ24" s="12"/>
      <c r="AK24" s="12" t="n">
        <v>20610.1062561753</v>
      </c>
      <c r="AL24" s="12"/>
      <c r="AM24" s="12" t="n">
        <f aca="false">+AK24*1.013</f>
        <v>20878.0376375056</v>
      </c>
      <c r="AN24" s="12"/>
      <c r="AO24" s="12" t="n">
        <f aca="false">+AM24*1.013</f>
        <v>21149.4521267932</v>
      </c>
      <c r="AP24" s="12"/>
      <c r="AQ24" s="12" t="n">
        <f aca="false">+AO24*1.015</f>
        <v>21466.6939086951</v>
      </c>
      <c r="AR24" s="12"/>
      <c r="AS24" s="12" t="n">
        <f aca="false">+AQ24*1.015</f>
        <v>21788.6943173255</v>
      </c>
      <c r="AT24" s="12"/>
      <c r="AU24" s="12" t="n">
        <f aca="false">+AS24*1.018</f>
        <v>22180.8908150373</v>
      </c>
      <c r="AV24" s="12"/>
      <c r="AW24" s="12" t="n">
        <f aca="false">+AU24*1.02</f>
        <v>22624.5086313381</v>
      </c>
      <c r="AX24" s="12"/>
      <c r="AY24" s="12" t="n">
        <f aca="false">+AW24*1.018</f>
        <v>23031.7497867022</v>
      </c>
      <c r="AZ24" s="12"/>
      <c r="BA24" s="12" t="n">
        <f aca="false">+AY24*1.02</f>
        <v>23492.3847824362</v>
      </c>
      <c r="BB24" s="12"/>
    </row>
    <row r="25" customFormat="false" ht="14.25" hidden="false" customHeight="false" outlineLevel="0" collapsed="false">
      <c r="A25" s="0" t="s">
        <v>38</v>
      </c>
      <c r="B25" s="0" t="s">
        <v>39</v>
      </c>
      <c r="C25" s="11" t="n">
        <v>3993.63867038114</v>
      </c>
      <c r="D25" s="11"/>
      <c r="E25" s="12" t="n">
        <f aca="false">+C25*1.36</f>
        <v>5431.34859171835</v>
      </c>
      <c r="F25" s="12"/>
      <c r="G25" s="12" t="n">
        <f aca="false">+E25*1.195</f>
        <v>6490.46156710343</v>
      </c>
      <c r="H25" s="12"/>
      <c r="I25" s="12" t="n">
        <f aca="false">+G25*1.15</f>
        <v>7464.03080216895</v>
      </c>
      <c r="J25" s="12"/>
      <c r="K25" s="12" t="n">
        <f aca="false">+I25*1.12</f>
        <v>8359.71449842922</v>
      </c>
      <c r="L25" s="12"/>
      <c r="M25" s="11" t="n">
        <f aca="false">+K25*1.04</f>
        <v>8694.10307836639</v>
      </c>
      <c r="N25" s="12"/>
      <c r="O25" s="12" t="n">
        <f aca="false">+M25*1.032</f>
        <v>8972.31437687412</v>
      </c>
      <c r="P25" s="12"/>
      <c r="Q25" s="12" t="n">
        <f aca="false">+O25*1.04</f>
        <v>9331.20695194908</v>
      </c>
      <c r="R25" s="12"/>
      <c r="S25" s="12" t="n">
        <f aca="false">+Q25*1.03</f>
        <v>9611.14316050755</v>
      </c>
      <c r="T25" s="12"/>
      <c r="U25" s="12" t="n">
        <f aca="false">+S25*1.03</f>
        <v>9899.47745532278</v>
      </c>
      <c r="V25" s="12"/>
      <c r="W25" s="12" t="n">
        <f aca="false">+U25*1.025</f>
        <v>10146.9643917059</v>
      </c>
      <c r="X25" s="12"/>
      <c r="Y25" s="12" t="n">
        <f aca="false">+W25*1.02</f>
        <v>10349.90367954</v>
      </c>
      <c r="Z25" s="12"/>
      <c r="AA25" s="12" t="n">
        <f aca="false">+Y25*1.015</f>
        <v>10505.1522347331</v>
      </c>
      <c r="AB25" s="12"/>
      <c r="AC25" s="12" t="n">
        <f aca="false">+AA25*1.017</f>
        <v>10683.7398227235</v>
      </c>
      <c r="AD25" s="12"/>
      <c r="AE25" s="12" t="n">
        <f aca="false">+AC25*1.028</f>
        <v>10982.8845377598</v>
      </c>
      <c r="AF25" s="12"/>
      <c r="AG25" s="12" t="n">
        <f aca="false">+AE25*1.02</f>
        <v>11202.542228515</v>
      </c>
      <c r="AH25" s="12"/>
      <c r="AI25" s="12" t="n">
        <f aca="false">+AG25*1.025</f>
        <v>11482.6057842279</v>
      </c>
      <c r="AJ25" s="12"/>
      <c r="AK25" s="12" t="n">
        <v>11482.6057842279</v>
      </c>
      <c r="AL25" s="12"/>
      <c r="AM25" s="12" t="n">
        <f aca="false">+AK25*1.013</f>
        <v>11631.8796594228</v>
      </c>
      <c r="AN25" s="12"/>
      <c r="AO25" s="12" t="n">
        <f aca="false">+AM25*1.013</f>
        <v>11783.0940949953</v>
      </c>
      <c r="AP25" s="12"/>
      <c r="AQ25" s="12" t="n">
        <f aca="false">+AO25*1.015</f>
        <v>11959.8405064202</v>
      </c>
      <c r="AR25" s="12"/>
      <c r="AS25" s="12" t="n">
        <f aca="false">+AQ25*1.015</f>
        <v>12139.2381140165</v>
      </c>
      <c r="AT25" s="12"/>
      <c r="AU25" s="12" t="n">
        <f aca="false">+AS25*1.018</f>
        <v>12357.7444000688</v>
      </c>
      <c r="AV25" s="12"/>
      <c r="AW25" s="12" t="n">
        <f aca="false">+AU25*1.02</f>
        <v>12604.8992880702</v>
      </c>
      <c r="AX25" s="12"/>
      <c r="AY25" s="12" t="n">
        <f aca="false">+AW25*1.018</f>
        <v>12831.7874752555</v>
      </c>
      <c r="AZ25" s="12"/>
      <c r="BA25" s="12" t="n">
        <f aca="false">+AY25*1.02</f>
        <v>13088.4232247606</v>
      </c>
      <c r="BB25" s="12"/>
    </row>
    <row r="26" customFormat="false" ht="14.25" hidden="false" customHeight="false" outlineLevel="0" collapsed="false">
      <c r="A26" s="0" t="s">
        <v>40</v>
      </c>
      <c r="B26" s="0" t="s">
        <v>41</v>
      </c>
      <c r="C26" s="11" t="n">
        <v>3993.63867038114</v>
      </c>
      <c r="D26" s="11"/>
      <c r="E26" s="12" t="n">
        <f aca="false">+C26*1.36</f>
        <v>5431.34859171835</v>
      </c>
      <c r="F26" s="12"/>
      <c r="G26" s="12" t="n">
        <f aca="false">+E26*1.195</f>
        <v>6490.46156710343</v>
      </c>
      <c r="H26" s="12"/>
      <c r="I26" s="12" t="n">
        <f aca="false">+G26*1.15</f>
        <v>7464.03080216895</v>
      </c>
      <c r="J26" s="12"/>
      <c r="K26" s="12" t="n">
        <f aca="false">+I26*1.12</f>
        <v>8359.71449842922</v>
      </c>
      <c r="L26" s="12"/>
      <c r="M26" s="11" t="n">
        <f aca="false">+K26*1.04</f>
        <v>8694.10307836639</v>
      </c>
      <c r="N26" s="12"/>
      <c r="O26" s="12" t="n">
        <f aca="false">+M26*1.032</f>
        <v>8972.31437687412</v>
      </c>
      <c r="P26" s="12"/>
      <c r="Q26" s="12" t="n">
        <f aca="false">+O26*1.04</f>
        <v>9331.20695194908</v>
      </c>
      <c r="R26" s="12"/>
      <c r="S26" s="12" t="n">
        <f aca="false">+Q26*1.03</f>
        <v>9611.14316050755</v>
      </c>
      <c r="T26" s="12"/>
      <c r="U26" s="12" t="n">
        <f aca="false">+S26*1.03</f>
        <v>9899.47745532278</v>
      </c>
      <c r="V26" s="12"/>
      <c r="W26" s="12" t="n">
        <f aca="false">+U26*1.025</f>
        <v>10146.9643917059</v>
      </c>
      <c r="X26" s="12"/>
      <c r="Y26" s="12" t="n">
        <f aca="false">+W26*1.02</f>
        <v>10349.90367954</v>
      </c>
      <c r="Z26" s="12"/>
      <c r="AA26" s="12" t="n">
        <f aca="false">+Y26*1.015</f>
        <v>10505.1522347331</v>
      </c>
      <c r="AB26" s="12"/>
      <c r="AC26" s="12" t="n">
        <f aca="false">+AA26*1.017</f>
        <v>10683.7398227235</v>
      </c>
      <c r="AD26" s="12"/>
      <c r="AE26" s="12" t="n">
        <f aca="false">+AC26*1.028</f>
        <v>10982.8845377598</v>
      </c>
      <c r="AF26" s="12"/>
      <c r="AG26" s="12" t="n">
        <f aca="false">+AE26*1.02</f>
        <v>11202.542228515</v>
      </c>
      <c r="AH26" s="12"/>
      <c r="AI26" s="12" t="n">
        <f aca="false">+AG26*1.025</f>
        <v>11482.6057842279</v>
      </c>
      <c r="AJ26" s="12"/>
      <c r="AK26" s="12" t="n">
        <v>11482.6057842279</v>
      </c>
      <c r="AL26" s="12"/>
      <c r="AM26" s="12" t="n">
        <f aca="false">+AK26*1.013</f>
        <v>11631.8796594228</v>
      </c>
      <c r="AN26" s="12"/>
      <c r="AO26" s="12" t="n">
        <f aca="false">+AM26*1.013</f>
        <v>11783.0940949953</v>
      </c>
      <c r="AP26" s="12"/>
      <c r="AQ26" s="12" t="n">
        <f aca="false">+AO26*1.015</f>
        <v>11959.8405064202</v>
      </c>
      <c r="AR26" s="12"/>
      <c r="AS26" s="12" t="n">
        <f aca="false">+AQ26*1.015</f>
        <v>12139.2381140165</v>
      </c>
      <c r="AT26" s="12"/>
      <c r="AU26" s="12" t="n">
        <f aca="false">+AS26*1.018</f>
        <v>12357.7444000688</v>
      </c>
      <c r="AV26" s="12"/>
      <c r="AW26" s="12" t="n">
        <f aca="false">+AU26*1.02</f>
        <v>12604.8992880702</v>
      </c>
      <c r="AX26" s="12"/>
      <c r="AY26" s="12" t="n">
        <f aca="false">+AW26*1.018</f>
        <v>12831.7874752555</v>
      </c>
      <c r="AZ26" s="12"/>
      <c r="BA26" s="12" t="n">
        <f aca="false">+AY26*1.02</f>
        <v>13088.4232247606</v>
      </c>
      <c r="BB26" s="12"/>
    </row>
    <row r="27" customFormat="false" ht="14.25" hidden="false" customHeight="false" outlineLevel="0" collapsed="false">
      <c r="A27" s="0" t="s">
        <v>42</v>
      </c>
      <c r="B27" s="0" t="s">
        <v>43</v>
      </c>
      <c r="C27" s="11" t="n">
        <v>3993.63867038114</v>
      </c>
      <c r="D27" s="11"/>
      <c r="E27" s="12" t="n">
        <f aca="false">+C27*1.36</f>
        <v>5431.34859171835</v>
      </c>
      <c r="F27" s="12"/>
      <c r="G27" s="12" t="n">
        <f aca="false">+E27*1.195</f>
        <v>6490.46156710343</v>
      </c>
      <c r="H27" s="12"/>
      <c r="I27" s="12" t="n">
        <f aca="false">+G27*1.15</f>
        <v>7464.03080216895</v>
      </c>
      <c r="J27" s="12"/>
      <c r="K27" s="12" t="n">
        <f aca="false">+I27*1.12</f>
        <v>8359.71449842922</v>
      </c>
      <c r="L27" s="12"/>
      <c r="M27" s="11" t="n">
        <f aca="false">+K27*1.04</f>
        <v>8694.10307836639</v>
      </c>
      <c r="N27" s="12"/>
      <c r="O27" s="12" t="n">
        <f aca="false">+M27*1.032</f>
        <v>8972.31437687412</v>
      </c>
      <c r="P27" s="12"/>
      <c r="Q27" s="12" t="n">
        <f aca="false">+O27*1.04</f>
        <v>9331.20695194908</v>
      </c>
      <c r="R27" s="12"/>
      <c r="S27" s="12" t="n">
        <f aca="false">+Q27*1.03</f>
        <v>9611.14316050755</v>
      </c>
      <c r="T27" s="12"/>
      <c r="U27" s="12" t="n">
        <f aca="false">+S27*1.03</f>
        <v>9899.47745532278</v>
      </c>
      <c r="V27" s="12"/>
      <c r="W27" s="12" t="n">
        <f aca="false">+U27*1.025</f>
        <v>10146.9643917059</v>
      </c>
      <c r="X27" s="12"/>
      <c r="Y27" s="12" t="n">
        <f aca="false">+W27*1.02</f>
        <v>10349.90367954</v>
      </c>
      <c r="Z27" s="12"/>
      <c r="AA27" s="12" t="n">
        <f aca="false">+Y27*1.015</f>
        <v>10505.1522347331</v>
      </c>
      <c r="AB27" s="12"/>
      <c r="AC27" s="12" t="n">
        <f aca="false">+AA27*1.017</f>
        <v>10683.7398227235</v>
      </c>
      <c r="AD27" s="12"/>
      <c r="AE27" s="12" t="n">
        <f aca="false">+AC27*1.028</f>
        <v>10982.8845377598</v>
      </c>
      <c r="AF27" s="12"/>
      <c r="AG27" s="12" t="n">
        <f aca="false">+AE27*1.02</f>
        <v>11202.542228515</v>
      </c>
      <c r="AH27" s="12"/>
      <c r="AI27" s="12" t="n">
        <f aca="false">+AG27*1.025</f>
        <v>11482.6057842279</v>
      </c>
      <c r="AJ27" s="12"/>
      <c r="AK27" s="12" t="n">
        <v>11482.6057842279</v>
      </c>
      <c r="AL27" s="12"/>
      <c r="AM27" s="12" t="n">
        <f aca="false">+AK27*1.013</f>
        <v>11631.8796594228</v>
      </c>
      <c r="AN27" s="12"/>
      <c r="AO27" s="12" t="n">
        <f aca="false">+AM27*1.013</f>
        <v>11783.0940949953</v>
      </c>
      <c r="AP27" s="12"/>
      <c r="AQ27" s="12" t="n">
        <f aca="false">+AO27*1.015</f>
        <v>11959.8405064202</v>
      </c>
      <c r="AR27" s="12"/>
      <c r="AS27" s="12" t="n">
        <f aca="false">+AQ27*1.015</f>
        <v>12139.2381140165</v>
      </c>
      <c r="AT27" s="12"/>
      <c r="AU27" s="12" t="n">
        <f aca="false">+AS27*1.018</f>
        <v>12357.7444000688</v>
      </c>
      <c r="AV27" s="12"/>
      <c r="AW27" s="12" t="n">
        <f aca="false">+AU27*1.02</f>
        <v>12604.8992880702</v>
      </c>
      <c r="AX27" s="12"/>
      <c r="AY27" s="12" t="n">
        <f aca="false">+AW27*1.018</f>
        <v>12831.7874752555</v>
      </c>
      <c r="AZ27" s="12"/>
      <c r="BA27" s="12" t="n">
        <f aca="false">+AY27*1.02</f>
        <v>13088.4232247606</v>
      </c>
      <c r="BB27" s="12"/>
    </row>
    <row r="28" customFormat="false" ht="14.25" hidden="false" customHeight="false" outlineLevel="0" collapsed="false">
      <c r="A28" s="0" t="s">
        <v>44</v>
      </c>
      <c r="B28" s="0" t="s">
        <v>45</v>
      </c>
      <c r="C28" s="11" t="n">
        <v>7168.17409671797</v>
      </c>
      <c r="D28" s="11"/>
      <c r="E28" s="12" t="n">
        <f aca="false">+C28*1.36</f>
        <v>9748.71677153644</v>
      </c>
      <c r="F28" s="12"/>
      <c r="G28" s="12" t="n">
        <f aca="false">+E28*1.195</f>
        <v>11649.7165419861</v>
      </c>
      <c r="H28" s="12"/>
      <c r="I28" s="12" t="n">
        <f aca="false">+G28*1.15</f>
        <v>13397.174023284</v>
      </c>
      <c r="J28" s="12"/>
      <c r="K28" s="12" t="n">
        <f aca="false">+I28*1.12</f>
        <v>15004.834906078</v>
      </c>
      <c r="L28" s="12"/>
      <c r="M28" s="11" t="n">
        <f aca="false">+K28*1.04</f>
        <v>15605.0283023212</v>
      </c>
      <c r="N28" s="12"/>
      <c r="O28" s="12" t="n">
        <f aca="false">+M28*1.032</f>
        <v>16104.3892079954</v>
      </c>
      <c r="P28" s="12"/>
      <c r="Q28" s="12" t="n">
        <f aca="false">+O28*1.04</f>
        <v>16748.5647763153</v>
      </c>
      <c r="R28" s="12"/>
      <c r="S28" s="12" t="n">
        <f aca="false">+Q28*1.03</f>
        <v>17251.0217196047</v>
      </c>
      <c r="T28" s="12"/>
      <c r="U28" s="12" t="n">
        <f aca="false">+S28*1.03</f>
        <v>17768.5523711928</v>
      </c>
      <c r="V28" s="12"/>
      <c r="W28" s="12" t="n">
        <f aca="false">+U28*1.025</f>
        <v>18212.7661804727</v>
      </c>
      <c r="X28" s="12"/>
      <c r="Y28" s="12" t="n">
        <f aca="false">+W28*1.02</f>
        <v>18577.0215040821</v>
      </c>
      <c r="Z28" s="12"/>
      <c r="AA28" s="12" t="n">
        <f aca="false">+Y28*1.015</f>
        <v>18855.6768266434</v>
      </c>
      <c r="AB28" s="12"/>
      <c r="AC28" s="12" t="n">
        <f aca="false">+AA28*1.017</f>
        <v>19176.2233326963</v>
      </c>
      <c r="AD28" s="12"/>
      <c r="AE28" s="12" t="n">
        <f aca="false">+AC28*1.028</f>
        <v>19713.1575860118</v>
      </c>
      <c r="AF28" s="12"/>
      <c r="AG28" s="12" t="n">
        <f aca="false">+AE28*1.02</f>
        <v>20107.420737732</v>
      </c>
      <c r="AH28" s="12"/>
      <c r="AI28" s="12" t="n">
        <f aca="false">+AG28*1.025</f>
        <v>20610.1062561753</v>
      </c>
      <c r="AJ28" s="12"/>
      <c r="AK28" s="12" t="n">
        <v>20610.1062561753</v>
      </c>
      <c r="AL28" s="12"/>
      <c r="AM28" s="12" t="n">
        <f aca="false">+AK28*1.013</f>
        <v>20878.0376375056</v>
      </c>
      <c r="AN28" s="12"/>
      <c r="AO28" s="12" t="n">
        <f aca="false">+AM28*1.013</f>
        <v>21149.4521267932</v>
      </c>
      <c r="AP28" s="12"/>
      <c r="AQ28" s="12" t="n">
        <f aca="false">+AO28*1.015</f>
        <v>21466.6939086951</v>
      </c>
      <c r="AR28" s="12"/>
      <c r="AS28" s="12" t="n">
        <f aca="false">+AQ28*1.015</f>
        <v>21788.6943173255</v>
      </c>
      <c r="AT28" s="12"/>
      <c r="AU28" s="12" t="n">
        <f aca="false">+AS28*1.018</f>
        <v>22180.8908150373</v>
      </c>
      <c r="AV28" s="12"/>
      <c r="AW28" s="12" t="n">
        <f aca="false">+AU28*1.02</f>
        <v>22624.5086313381</v>
      </c>
      <c r="AX28" s="12"/>
      <c r="AY28" s="12" t="n">
        <f aca="false">+AW28*1.018</f>
        <v>23031.7497867022</v>
      </c>
      <c r="AZ28" s="12"/>
      <c r="BA28" s="12" t="n">
        <f aca="false">+AY28*1.02</f>
        <v>23492.3847824362</v>
      </c>
      <c r="BB28" s="12"/>
    </row>
    <row r="29" customFormat="false" ht="14.25" hidden="false" customHeight="false" outlineLevel="0" collapsed="false">
      <c r="A29" s="0" t="s">
        <v>46</v>
      </c>
      <c r="B29" s="0" t="s">
        <v>47</v>
      </c>
      <c r="C29" s="11" t="n">
        <v>3993.63867038114</v>
      </c>
      <c r="D29" s="11"/>
      <c r="E29" s="12" t="n">
        <f aca="false">+C29*1.36</f>
        <v>5431.34859171835</v>
      </c>
      <c r="F29" s="12"/>
      <c r="G29" s="12" t="n">
        <f aca="false">+E29*1.195</f>
        <v>6490.46156710343</v>
      </c>
      <c r="H29" s="12"/>
      <c r="I29" s="12" t="n">
        <f aca="false">+G29*1.15</f>
        <v>7464.03080216895</v>
      </c>
      <c r="J29" s="12"/>
      <c r="K29" s="12" t="n">
        <f aca="false">+I29*1.12</f>
        <v>8359.71449842922</v>
      </c>
      <c r="L29" s="12"/>
      <c r="M29" s="11" t="n">
        <f aca="false">+K29*1.04</f>
        <v>8694.10307836639</v>
      </c>
      <c r="N29" s="12"/>
      <c r="O29" s="12" t="n">
        <f aca="false">+M29*1.032</f>
        <v>8972.31437687412</v>
      </c>
      <c r="P29" s="12"/>
      <c r="Q29" s="12" t="n">
        <f aca="false">+O29*1.04</f>
        <v>9331.20695194908</v>
      </c>
      <c r="R29" s="12"/>
      <c r="S29" s="12" t="n">
        <f aca="false">+Q29*1.03</f>
        <v>9611.14316050755</v>
      </c>
      <c r="T29" s="12"/>
      <c r="U29" s="12" t="n">
        <f aca="false">+S29*1.03</f>
        <v>9899.47745532278</v>
      </c>
      <c r="V29" s="12"/>
      <c r="W29" s="12" t="n">
        <f aca="false">+U29*1.025</f>
        <v>10146.9643917059</v>
      </c>
      <c r="X29" s="12"/>
      <c r="Y29" s="12" t="n">
        <f aca="false">+W29*1.02</f>
        <v>10349.90367954</v>
      </c>
      <c r="Z29" s="12"/>
      <c r="AA29" s="12" t="n">
        <f aca="false">+Y29*1.015</f>
        <v>10505.1522347331</v>
      </c>
      <c r="AB29" s="12"/>
      <c r="AC29" s="12" t="n">
        <f aca="false">+AA29*1.017</f>
        <v>10683.7398227235</v>
      </c>
      <c r="AD29" s="12"/>
      <c r="AE29" s="12" t="n">
        <f aca="false">+AC29*1.028</f>
        <v>10982.8845377598</v>
      </c>
      <c r="AF29" s="12"/>
      <c r="AG29" s="12" t="n">
        <f aca="false">+AE29*1.02</f>
        <v>11202.542228515</v>
      </c>
      <c r="AH29" s="12"/>
      <c r="AI29" s="12" t="n">
        <f aca="false">+AG29*1.025</f>
        <v>11482.6057842279</v>
      </c>
      <c r="AJ29" s="12"/>
      <c r="AK29" s="12" t="n">
        <v>11482.6057842279</v>
      </c>
      <c r="AL29" s="12"/>
      <c r="AM29" s="12" t="n">
        <f aca="false">+AK29*1.013</f>
        <v>11631.8796594228</v>
      </c>
      <c r="AN29" s="12"/>
      <c r="AO29" s="12" t="n">
        <f aca="false">+AM29*1.013</f>
        <v>11783.0940949953</v>
      </c>
      <c r="AP29" s="12"/>
      <c r="AQ29" s="12" t="n">
        <f aca="false">+AO29*1.015</f>
        <v>11959.8405064202</v>
      </c>
      <c r="AR29" s="12"/>
      <c r="AS29" s="12" t="n">
        <f aca="false">+AQ29*1.015</f>
        <v>12139.2381140165</v>
      </c>
      <c r="AT29" s="12"/>
      <c r="AU29" s="12" t="n">
        <f aca="false">+AS29*1.018</f>
        <v>12357.7444000688</v>
      </c>
      <c r="AV29" s="12"/>
      <c r="AW29" s="12" t="n">
        <f aca="false">+AU29*1.02</f>
        <v>12604.8992880702</v>
      </c>
      <c r="AX29" s="12"/>
      <c r="AY29" s="12" t="n">
        <f aca="false">+AW29*1.018</f>
        <v>12831.7874752555</v>
      </c>
      <c r="AZ29" s="12"/>
      <c r="BA29" s="12" t="n">
        <f aca="false">+AY29*1.02</f>
        <v>13088.4232247606</v>
      </c>
      <c r="BB29" s="12"/>
    </row>
    <row r="30" customFormat="false" ht="14.25" hidden="false" customHeight="false" outlineLevel="0" collapsed="false">
      <c r="A30" s="0" t="s">
        <v>48</v>
      </c>
      <c r="B30" s="0" t="s">
        <v>49</v>
      </c>
      <c r="C30" s="11" t="n">
        <v>3993.63867038114</v>
      </c>
      <c r="D30" s="11"/>
      <c r="E30" s="12" t="n">
        <f aca="false">+C30*1.36</f>
        <v>5431.34859171835</v>
      </c>
      <c r="F30" s="12"/>
      <c r="G30" s="12" t="n">
        <f aca="false">+E30*1.195</f>
        <v>6490.46156710343</v>
      </c>
      <c r="H30" s="12"/>
      <c r="I30" s="12" t="n">
        <f aca="false">+G30*1.15</f>
        <v>7464.03080216895</v>
      </c>
      <c r="J30" s="12"/>
      <c r="K30" s="12" t="n">
        <f aca="false">+I30*1.12</f>
        <v>8359.71449842922</v>
      </c>
      <c r="L30" s="12"/>
      <c r="M30" s="11" t="n">
        <f aca="false">+K30*1.04</f>
        <v>8694.10307836639</v>
      </c>
      <c r="N30" s="12"/>
      <c r="O30" s="12" t="n">
        <f aca="false">+M30*1.032</f>
        <v>8972.31437687412</v>
      </c>
      <c r="P30" s="12"/>
      <c r="Q30" s="12" t="n">
        <f aca="false">+O30*1.04</f>
        <v>9331.20695194908</v>
      </c>
      <c r="R30" s="12"/>
      <c r="S30" s="12" t="n">
        <f aca="false">+Q30*1.03</f>
        <v>9611.14316050755</v>
      </c>
      <c r="T30" s="12"/>
      <c r="U30" s="12" t="n">
        <f aca="false">+S30*1.03</f>
        <v>9899.47745532278</v>
      </c>
      <c r="V30" s="12"/>
      <c r="W30" s="12" t="n">
        <f aca="false">+U30*1.025</f>
        <v>10146.9643917059</v>
      </c>
      <c r="X30" s="12"/>
      <c r="Y30" s="12" t="n">
        <f aca="false">+W30*1.02</f>
        <v>10349.90367954</v>
      </c>
      <c r="Z30" s="12"/>
      <c r="AA30" s="12" t="n">
        <f aca="false">+Y30*1.015</f>
        <v>10505.1522347331</v>
      </c>
      <c r="AB30" s="12"/>
      <c r="AC30" s="12" t="n">
        <f aca="false">+AA30*1.017</f>
        <v>10683.7398227235</v>
      </c>
      <c r="AD30" s="12"/>
      <c r="AE30" s="12" t="n">
        <f aca="false">+AC30*1.028</f>
        <v>10982.8845377598</v>
      </c>
      <c r="AF30" s="12"/>
      <c r="AG30" s="12" t="n">
        <f aca="false">+AE30*1.02</f>
        <v>11202.542228515</v>
      </c>
      <c r="AH30" s="12"/>
      <c r="AI30" s="12" t="n">
        <f aca="false">+AG30*1.025</f>
        <v>11482.6057842279</v>
      </c>
      <c r="AJ30" s="12"/>
      <c r="AK30" s="12" t="n">
        <v>11482.6057842279</v>
      </c>
      <c r="AL30" s="12"/>
      <c r="AM30" s="12" t="n">
        <f aca="false">+AK30*1.013</f>
        <v>11631.8796594228</v>
      </c>
      <c r="AN30" s="12"/>
      <c r="AO30" s="12" t="n">
        <f aca="false">+AM30*1.013</f>
        <v>11783.0940949953</v>
      </c>
      <c r="AP30" s="12"/>
      <c r="AQ30" s="12" t="n">
        <f aca="false">+AO30*1.015</f>
        <v>11959.8405064202</v>
      </c>
      <c r="AR30" s="12"/>
      <c r="AS30" s="12" t="n">
        <f aca="false">+AQ30*1.015</f>
        <v>12139.2381140165</v>
      </c>
      <c r="AT30" s="12"/>
      <c r="AU30" s="12" t="n">
        <f aca="false">+AS30*1.018</f>
        <v>12357.7444000688</v>
      </c>
      <c r="AV30" s="12"/>
      <c r="AW30" s="12" t="n">
        <f aca="false">+AU30*1.02</f>
        <v>12604.8992880702</v>
      </c>
      <c r="AX30" s="12"/>
      <c r="AY30" s="12" t="n">
        <f aca="false">+AW30*1.018</f>
        <v>12831.7874752555</v>
      </c>
      <c r="AZ30" s="12"/>
      <c r="BA30" s="12" t="n">
        <f aca="false">+AY30*1.02</f>
        <v>13088.4232247606</v>
      </c>
      <c r="BB30" s="12"/>
    </row>
    <row r="31" customFormat="false" ht="14.25" hidden="false" customHeight="false" outlineLevel="0" collapsed="false">
      <c r="A31" s="0" t="s">
        <v>50</v>
      </c>
      <c r="B31" s="0" t="s">
        <v>51</v>
      </c>
      <c r="C31" s="11" t="n">
        <v>3993.63867038114</v>
      </c>
      <c r="D31" s="11"/>
      <c r="E31" s="12" t="n">
        <f aca="false">+C31*1.36</f>
        <v>5431.34859171835</v>
      </c>
      <c r="F31" s="12"/>
      <c r="G31" s="12" t="n">
        <f aca="false">+E31*1.195</f>
        <v>6490.46156710343</v>
      </c>
      <c r="H31" s="12"/>
      <c r="I31" s="12" t="n">
        <f aca="false">+G31*1.15</f>
        <v>7464.03080216895</v>
      </c>
      <c r="J31" s="12"/>
      <c r="K31" s="12" t="n">
        <f aca="false">+I31*1.12</f>
        <v>8359.71449842922</v>
      </c>
      <c r="L31" s="12"/>
      <c r="M31" s="11" t="n">
        <f aca="false">+K31*1.04</f>
        <v>8694.10307836639</v>
      </c>
      <c r="N31" s="12"/>
      <c r="O31" s="12" t="n">
        <f aca="false">+M31*1.032</f>
        <v>8972.31437687412</v>
      </c>
      <c r="P31" s="12"/>
      <c r="Q31" s="12" t="n">
        <f aca="false">+O31*1.04</f>
        <v>9331.20695194908</v>
      </c>
      <c r="R31" s="12"/>
      <c r="S31" s="12" t="n">
        <f aca="false">+Q31*1.03</f>
        <v>9611.14316050755</v>
      </c>
      <c r="T31" s="12"/>
      <c r="U31" s="12" t="n">
        <f aca="false">+S31*1.03</f>
        <v>9899.47745532278</v>
      </c>
      <c r="V31" s="12"/>
      <c r="W31" s="12" t="n">
        <f aca="false">+U31*1.025</f>
        <v>10146.9643917059</v>
      </c>
      <c r="X31" s="12"/>
      <c r="Y31" s="12" t="n">
        <f aca="false">+W31*1.02</f>
        <v>10349.90367954</v>
      </c>
      <c r="Z31" s="12"/>
      <c r="AA31" s="12" t="n">
        <f aca="false">+Y31*1.015</f>
        <v>10505.1522347331</v>
      </c>
      <c r="AB31" s="12"/>
      <c r="AC31" s="12" t="n">
        <f aca="false">+AA31*1.017</f>
        <v>10683.7398227235</v>
      </c>
      <c r="AD31" s="12"/>
      <c r="AE31" s="12" t="n">
        <f aca="false">+AC31*1.028</f>
        <v>10982.8845377598</v>
      </c>
      <c r="AF31" s="12"/>
      <c r="AG31" s="12" t="n">
        <f aca="false">+AE31*1.02</f>
        <v>11202.542228515</v>
      </c>
      <c r="AH31" s="12"/>
      <c r="AI31" s="12" t="n">
        <f aca="false">+AG31*1.025</f>
        <v>11482.6057842279</v>
      </c>
      <c r="AJ31" s="12"/>
      <c r="AK31" s="12" t="n">
        <v>11482.6057842279</v>
      </c>
      <c r="AL31" s="12"/>
      <c r="AM31" s="12" t="n">
        <f aca="false">+AK31*1.013</f>
        <v>11631.8796594228</v>
      </c>
      <c r="AN31" s="12"/>
      <c r="AO31" s="12" t="n">
        <f aca="false">+AM31*1.013</f>
        <v>11783.0940949953</v>
      </c>
      <c r="AP31" s="12"/>
      <c r="AQ31" s="12" t="n">
        <f aca="false">+AO31*1.015</f>
        <v>11959.8405064202</v>
      </c>
      <c r="AR31" s="12"/>
      <c r="AS31" s="12" t="n">
        <f aca="false">+AQ31*1.015</f>
        <v>12139.2381140165</v>
      </c>
      <c r="AT31" s="12"/>
      <c r="AU31" s="12" t="n">
        <f aca="false">+AS31*1.018</f>
        <v>12357.7444000688</v>
      </c>
      <c r="AV31" s="12"/>
      <c r="AW31" s="12" t="n">
        <f aca="false">+AU31*1.02</f>
        <v>12604.8992880702</v>
      </c>
      <c r="AX31" s="12"/>
      <c r="AY31" s="12" t="n">
        <f aca="false">+AW31*1.018</f>
        <v>12831.7874752555</v>
      </c>
      <c r="AZ31" s="12"/>
      <c r="BA31" s="12" t="n">
        <f aca="false">+AY31*1.02</f>
        <v>13088.4232247606</v>
      </c>
      <c r="BB31" s="12"/>
    </row>
    <row r="32" customFormat="false" ht="14.25" hidden="false" customHeight="false" outlineLevel="0" collapsed="false">
      <c r="A32" s="0" t="s">
        <v>52</v>
      </c>
      <c r="B32" s="0" t="s">
        <v>53</v>
      </c>
      <c r="C32" s="11" t="n">
        <v>3993.63867038114</v>
      </c>
      <c r="D32" s="11"/>
      <c r="E32" s="12" t="n">
        <f aca="false">+C32*1.36</f>
        <v>5431.34859171835</v>
      </c>
      <c r="F32" s="12"/>
      <c r="G32" s="12" t="n">
        <f aca="false">+E32*1.195</f>
        <v>6490.46156710343</v>
      </c>
      <c r="H32" s="12"/>
      <c r="I32" s="12" t="n">
        <f aca="false">+G32*1.15</f>
        <v>7464.03080216895</v>
      </c>
      <c r="J32" s="12"/>
      <c r="K32" s="12" t="n">
        <f aca="false">+I32*1.12</f>
        <v>8359.71449842922</v>
      </c>
      <c r="L32" s="12"/>
      <c r="M32" s="11" t="n">
        <f aca="false">+K32*1.04</f>
        <v>8694.10307836639</v>
      </c>
      <c r="N32" s="12"/>
      <c r="O32" s="12" t="n">
        <f aca="false">+M32*1.032</f>
        <v>8972.31437687412</v>
      </c>
      <c r="P32" s="12"/>
      <c r="Q32" s="12" t="n">
        <f aca="false">+O32*1.04</f>
        <v>9331.20695194908</v>
      </c>
      <c r="R32" s="12"/>
      <c r="S32" s="12" t="n">
        <f aca="false">+Q32*1.03</f>
        <v>9611.14316050755</v>
      </c>
      <c r="T32" s="12"/>
      <c r="U32" s="12" t="n">
        <f aca="false">+S32*1.03</f>
        <v>9899.47745532278</v>
      </c>
      <c r="V32" s="12"/>
      <c r="W32" s="12" t="n">
        <f aca="false">+U32*1.025</f>
        <v>10146.9643917059</v>
      </c>
      <c r="X32" s="12"/>
      <c r="Y32" s="12" t="n">
        <f aca="false">+W32*1.02</f>
        <v>10349.90367954</v>
      </c>
      <c r="Z32" s="12"/>
      <c r="AA32" s="12" t="n">
        <f aca="false">+Y32*1.015</f>
        <v>10505.1522347331</v>
      </c>
      <c r="AB32" s="12"/>
      <c r="AC32" s="12" t="n">
        <f aca="false">+AA32*1.017</f>
        <v>10683.7398227235</v>
      </c>
      <c r="AD32" s="12"/>
      <c r="AE32" s="12" t="n">
        <f aca="false">+AC32*1.028</f>
        <v>10982.8845377598</v>
      </c>
      <c r="AF32" s="12"/>
      <c r="AG32" s="12" t="n">
        <f aca="false">+AE32*1.02</f>
        <v>11202.542228515</v>
      </c>
      <c r="AH32" s="12"/>
      <c r="AI32" s="12" t="n">
        <f aca="false">+AG32*1.025</f>
        <v>11482.6057842279</v>
      </c>
      <c r="AJ32" s="12"/>
      <c r="AK32" s="12" t="n">
        <v>11482.6057842279</v>
      </c>
      <c r="AL32" s="12"/>
      <c r="AM32" s="12" t="n">
        <f aca="false">+AK32*1.013</f>
        <v>11631.8796594228</v>
      </c>
      <c r="AN32" s="12"/>
      <c r="AO32" s="12" t="n">
        <f aca="false">+AM32*1.013</f>
        <v>11783.0940949953</v>
      </c>
      <c r="AP32" s="12"/>
      <c r="AQ32" s="12" t="n">
        <f aca="false">+AO32*1.015</f>
        <v>11959.8405064202</v>
      </c>
      <c r="AR32" s="12"/>
      <c r="AS32" s="12" t="n">
        <f aca="false">+AQ32*1.015</f>
        <v>12139.2381140165</v>
      </c>
      <c r="AT32" s="12"/>
      <c r="AU32" s="12" t="n">
        <f aca="false">+AS32*1.018</f>
        <v>12357.7444000688</v>
      </c>
      <c r="AV32" s="12"/>
      <c r="AW32" s="12" t="n">
        <f aca="false">+AU32*1.02</f>
        <v>12604.8992880702</v>
      </c>
      <c r="AX32" s="12"/>
      <c r="AY32" s="12" t="n">
        <f aca="false">+AW32*1.018</f>
        <v>12831.7874752555</v>
      </c>
      <c r="AZ32" s="12"/>
      <c r="BA32" s="12" t="n">
        <f aca="false">+AY32*1.02</f>
        <v>13088.4232247606</v>
      </c>
      <c r="BB32" s="12"/>
    </row>
    <row r="33" customFormat="false" ht="14.25" hidden="false" customHeight="false" outlineLevel="0" collapsed="false">
      <c r="A33" s="0" t="n">
        <v>200134</v>
      </c>
      <c r="B33" s="0" t="s">
        <v>54</v>
      </c>
      <c r="C33" s="11" t="n">
        <v>7705.476606385</v>
      </c>
      <c r="D33" s="11" t="n">
        <v>6270.08407552717</v>
      </c>
      <c r="E33" s="12" t="n">
        <f aca="false">+C33*1.36</f>
        <v>10479.4481846836</v>
      </c>
      <c r="F33" s="12" t="n">
        <f aca="false">+D33*1.36</f>
        <v>8527.31434271695</v>
      </c>
      <c r="G33" s="12" t="n">
        <f aca="false">+E33*1.195</f>
        <v>12522.9405806969</v>
      </c>
      <c r="H33" s="12" t="n">
        <f aca="false">+F33*1.195</f>
        <v>10190.1406395468</v>
      </c>
      <c r="I33" s="12" t="n">
        <f aca="false">+G33*1.15</f>
        <v>14401.3816678014</v>
      </c>
      <c r="J33" s="12" t="n">
        <f aca="false">+H33*1.15</f>
        <v>11718.6617354788</v>
      </c>
      <c r="K33" s="12" t="n">
        <f aca="false">+I33*1.12</f>
        <v>16129.5474679376</v>
      </c>
      <c r="L33" s="12" t="n">
        <f aca="false">+J33*1.12</f>
        <v>13124.9011437362</v>
      </c>
      <c r="M33" s="11" t="n">
        <f aca="false">+K33*1.04</f>
        <v>16774.7293666551</v>
      </c>
      <c r="N33" s="12" t="n">
        <f aca="false">+L33*1.04</f>
        <v>13649.8971894857</v>
      </c>
      <c r="O33" s="12" t="n">
        <f aca="false">+M33*1.032</f>
        <v>17311.5207063881</v>
      </c>
      <c r="P33" s="12" t="n">
        <f aca="false">+N33*1.032</f>
        <v>14086.6938995492</v>
      </c>
      <c r="Q33" s="12" t="n">
        <f aca="false">+O33*1.04</f>
        <v>18003.9815346436</v>
      </c>
      <c r="R33" s="12" t="n">
        <f aca="false">+P33*1.04</f>
        <v>14650.1616555312</v>
      </c>
      <c r="S33" s="12" t="n">
        <f aca="false">+Q33*1.03</f>
        <v>18544.1009806829</v>
      </c>
      <c r="T33" s="12" t="n">
        <f aca="false">+R33*1.03</f>
        <v>15089.6665051971</v>
      </c>
      <c r="U33" s="12" t="n">
        <f aca="false">+S33*1.03</f>
        <v>19100.4240101034</v>
      </c>
      <c r="V33" s="12" t="n">
        <f aca="false">+T33*1.03</f>
        <v>15542.356500353</v>
      </c>
      <c r="W33" s="12" t="n">
        <f aca="false">+U33*1.025</f>
        <v>19577.934610356</v>
      </c>
      <c r="X33" s="12" t="n">
        <f aca="false">+V33*1.025</f>
        <v>15930.9154128619</v>
      </c>
      <c r="Y33" s="12" t="n">
        <f aca="false">+W33*1.02</f>
        <v>19969.4933025631</v>
      </c>
      <c r="Z33" s="12" t="n">
        <f aca="false">+X33*1.02</f>
        <v>16249.5337211191</v>
      </c>
      <c r="AA33" s="12" t="n">
        <f aca="false">+Y33*1.015</f>
        <v>20269.0357021015</v>
      </c>
      <c r="AB33" s="12" t="n">
        <f aca="false">+Z33*1.015</f>
        <v>16493.2767269359</v>
      </c>
      <c r="AC33" s="12" t="n">
        <f aca="false">+AA33*1.017</f>
        <v>20613.6093090373</v>
      </c>
      <c r="AD33" s="12" t="n">
        <f aca="false">+AB33*1.017</f>
        <v>16773.6624312938</v>
      </c>
      <c r="AE33" s="12" t="n">
        <f aca="false">+AC33*1.028</f>
        <v>21190.7903696903</v>
      </c>
      <c r="AF33" s="12" t="n">
        <f aca="false">+AD33*1.028</f>
        <v>17243.32497937</v>
      </c>
      <c r="AG33" s="12" t="n">
        <f aca="false">+AE33*1.02</f>
        <v>21614.6061770841</v>
      </c>
      <c r="AH33" s="12" t="n">
        <f aca="false">+AF33*1.02</f>
        <v>17588.1914789574</v>
      </c>
      <c r="AI33" s="12" t="n">
        <f aca="false">+AG33*1.025</f>
        <v>22154.9713315112</v>
      </c>
      <c r="AJ33" s="12" t="n">
        <f aca="false">+AH33*1.025</f>
        <v>18027.8962659314</v>
      </c>
      <c r="AK33" s="12" t="n">
        <v>22154.9713315112</v>
      </c>
      <c r="AL33" s="12" t="n">
        <v>18027.8962659314</v>
      </c>
      <c r="AM33" s="12" t="n">
        <f aca="false">+AK33*1.013</f>
        <v>22442.9859588209</v>
      </c>
      <c r="AN33" s="12" t="n">
        <f aca="false">+AL33*1.013</f>
        <v>18262.2589173885</v>
      </c>
      <c r="AO33" s="12" t="n">
        <f aca="false">+AM33*1.013</f>
        <v>22734.7447762855</v>
      </c>
      <c r="AP33" s="12" t="n">
        <f aca="false">+AN33*1.013</f>
        <v>18499.6682833145</v>
      </c>
      <c r="AQ33" s="12" t="n">
        <f aca="false">+AO33*1.015</f>
        <v>23075.7659479298</v>
      </c>
      <c r="AR33" s="12" t="n">
        <f aca="false">+AP33*1.015</f>
        <v>18777.1633075642</v>
      </c>
      <c r="AS33" s="12" t="n">
        <f aca="false">+AQ33*1.015</f>
        <v>23421.9024371488</v>
      </c>
      <c r="AT33" s="12" t="n">
        <f aca="false">+AR33*1.015</f>
        <v>19058.8207571777</v>
      </c>
      <c r="AU33" s="12" t="n">
        <f aca="false">+AS33*1.018</f>
        <v>23843.4966810174</v>
      </c>
      <c r="AV33" s="12" t="n">
        <f aca="false">+AT33*1.018</f>
        <v>19401.8795308069</v>
      </c>
      <c r="AW33" s="12" t="n">
        <f aca="false">+AU33*1.02</f>
        <v>24320.3666146378</v>
      </c>
      <c r="AX33" s="12" t="n">
        <f aca="false">+AV33*1.02</f>
        <v>19789.917121423</v>
      </c>
      <c r="AY33" s="12" t="n">
        <f aca="false">+AW33*1.018</f>
        <v>24758.1332137013</v>
      </c>
      <c r="AZ33" s="12" t="n">
        <f aca="false">+AX33*1.018</f>
        <v>20146.1356296086</v>
      </c>
      <c r="BA33" s="12" t="n">
        <f aca="false">+AY33*1.02</f>
        <v>25253.2958779753</v>
      </c>
      <c r="BB33" s="12" t="n">
        <f aca="false">+AZ33*1.02</f>
        <v>20549.0583422008</v>
      </c>
    </row>
    <row r="34" customFormat="false" ht="14.25" hidden="false" customHeight="false" outlineLevel="0" collapsed="false">
      <c r="A34" s="0" t="n">
        <v>200135</v>
      </c>
      <c r="B34" s="0" t="s">
        <v>55</v>
      </c>
      <c r="C34" s="11" t="n">
        <v>10835.3093818378</v>
      </c>
      <c r="D34" s="11" t="n">
        <v>9396.37105058348</v>
      </c>
      <c r="E34" s="12" t="n">
        <f aca="false">+C34*1.36</f>
        <v>14736.0207592993</v>
      </c>
      <c r="F34" s="12" t="n">
        <f aca="false">+D34*1.36</f>
        <v>12779.0646287935</v>
      </c>
      <c r="G34" s="12" t="n">
        <f aca="false">+E34*1.195</f>
        <v>17609.5448073627</v>
      </c>
      <c r="H34" s="12" t="n">
        <f aca="false">+F34*1.195</f>
        <v>15270.9822314083</v>
      </c>
      <c r="I34" s="12" t="n">
        <f aca="false">+G34*1.15</f>
        <v>20250.9765284671</v>
      </c>
      <c r="J34" s="12" t="n">
        <f aca="false">+H34*1.15</f>
        <v>17561.6295661195</v>
      </c>
      <c r="K34" s="12" t="n">
        <f aca="false">+I34*1.12</f>
        <v>22681.0937118832</v>
      </c>
      <c r="L34" s="12" t="n">
        <f aca="false">+J34*1.12</f>
        <v>19669.0251140539</v>
      </c>
      <c r="M34" s="11" t="n">
        <f aca="false">+K34*1.04</f>
        <v>23588.3374603585</v>
      </c>
      <c r="N34" s="12" t="n">
        <f aca="false">+L34*1.04</f>
        <v>20455.786118616</v>
      </c>
      <c r="O34" s="12" t="n">
        <f aca="false">+M34*1.032</f>
        <v>24343.16425909</v>
      </c>
      <c r="P34" s="12" t="n">
        <f aca="false">+N34*1.032</f>
        <v>21110.3712744117</v>
      </c>
      <c r="Q34" s="12" t="n">
        <f aca="false">+O34*1.04</f>
        <v>25316.8908294536</v>
      </c>
      <c r="R34" s="12" t="n">
        <f aca="false">+P34*1.04</f>
        <v>21954.7861253882</v>
      </c>
      <c r="S34" s="12" t="n">
        <f aca="false">+Q34*1.03</f>
        <v>26076.3975543372</v>
      </c>
      <c r="T34" s="12" t="n">
        <f aca="false">+R34*1.03</f>
        <v>22613.4297091498</v>
      </c>
      <c r="U34" s="12" t="n">
        <f aca="false">+S34*1.03</f>
        <v>26858.6894809673</v>
      </c>
      <c r="V34" s="12" t="n">
        <f aca="false">+T34*1.03</f>
        <v>23291.8326004243</v>
      </c>
      <c r="W34" s="12" t="n">
        <f aca="false">+U34*1.025</f>
        <v>27530.1567179915</v>
      </c>
      <c r="X34" s="12" t="n">
        <f aca="false">+V34*1.025</f>
        <v>23874.1284154349</v>
      </c>
      <c r="Y34" s="12" t="n">
        <f aca="false">+W34*1.02</f>
        <v>28080.7598523513</v>
      </c>
      <c r="Z34" s="12" t="n">
        <f aca="false">+X34*1.02</f>
        <v>24351.6109837436</v>
      </c>
      <c r="AA34" s="12" t="n">
        <f aca="false">+Y34*1.015</f>
        <v>28501.9712501366</v>
      </c>
      <c r="AB34" s="12" t="n">
        <f aca="false">+Z34*1.015</f>
        <v>24716.8851484998</v>
      </c>
      <c r="AC34" s="12" t="n">
        <f aca="false">+AA34*1.017</f>
        <v>28986.5047613889</v>
      </c>
      <c r="AD34" s="12" t="n">
        <f aca="false">+AB34*1.017</f>
        <v>25137.0721960243</v>
      </c>
      <c r="AE34" s="12" t="n">
        <f aca="false">+AC34*1.028</f>
        <v>29798.1268947078</v>
      </c>
      <c r="AF34" s="12" t="n">
        <f aca="false">+AD34*1.028</f>
        <v>25840.910217513</v>
      </c>
      <c r="AG34" s="12" t="n">
        <f aca="false">+AE34*1.02</f>
        <v>30394.089432602</v>
      </c>
      <c r="AH34" s="12" t="n">
        <f aca="false">+AF34*1.02</f>
        <v>26357.7284218632</v>
      </c>
      <c r="AI34" s="12" t="n">
        <f aca="false">+AG34*1.025</f>
        <v>31153.941668417</v>
      </c>
      <c r="AJ34" s="12" t="n">
        <f aca="false">+AH34*1.025</f>
        <v>27016.6716324098</v>
      </c>
      <c r="AK34" s="12" t="n">
        <v>31153.941668417</v>
      </c>
      <c r="AL34" s="12" t="n">
        <v>27016.6716324098</v>
      </c>
      <c r="AM34" s="12" t="n">
        <f aca="false">+AK34*1.013</f>
        <v>31558.9429101064</v>
      </c>
      <c r="AN34" s="12" t="n">
        <f aca="false">+AL34*1.013</f>
        <v>27367.8883636311</v>
      </c>
      <c r="AO34" s="12" t="n">
        <f aca="false">+AM34*1.013</f>
        <v>31969.2091679378</v>
      </c>
      <c r="AP34" s="12" t="n">
        <f aca="false">+AN34*1.013</f>
        <v>27723.6709123583</v>
      </c>
      <c r="AQ34" s="12" t="n">
        <f aca="false">+AO34*1.015</f>
        <v>32448.7473054569</v>
      </c>
      <c r="AR34" s="12" t="n">
        <f aca="false">+AP34*1.015</f>
        <v>28139.5259760437</v>
      </c>
      <c r="AS34" s="12" t="n">
        <f aca="false">+AQ34*1.015</f>
        <v>32935.4785150387</v>
      </c>
      <c r="AT34" s="12" t="n">
        <f aca="false">+AR34*1.015</f>
        <v>28561.6188656844</v>
      </c>
      <c r="AU34" s="12" t="n">
        <f aca="false">+AS34*1.018</f>
        <v>33528.3171283094</v>
      </c>
      <c r="AV34" s="12" t="n">
        <f aca="false">+AT34*1.018</f>
        <v>29075.7280052667</v>
      </c>
      <c r="AW34" s="12" t="n">
        <f aca="false">+AU34*1.02</f>
        <v>34198.8834708756</v>
      </c>
      <c r="AX34" s="12" t="n">
        <f aca="false">+AV34*1.02</f>
        <v>29657.242565372</v>
      </c>
      <c r="AY34" s="12" t="n">
        <f aca="false">+AW34*1.018</f>
        <v>34814.4633733514</v>
      </c>
      <c r="AZ34" s="12" t="n">
        <f aca="false">+AX34*1.018</f>
        <v>30191.0729315487</v>
      </c>
      <c r="BA34" s="12" t="n">
        <f aca="false">+AY34*1.02</f>
        <v>35510.7526408184</v>
      </c>
      <c r="BB34" s="12" t="n">
        <f aca="false">+AZ34*1.02</f>
        <v>30794.8943901797</v>
      </c>
    </row>
    <row r="35" customFormat="false" ht="14.25" hidden="false" customHeight="false" outlineLevel="0" collapsed="false">
      <c r="A35" s="0" t="s">
        <v>56</v>
      </c>
      <c r="B35" s="0" t="s">
        <v>57</v>
      </c>
      <c r="C35" s="11" t="n">
        <v>5894.53753823621</v>
      </c>
      <c r="D35" s="11"/>
      <c r="E35" s="12" t="n">
        <f aca="false">+C35*1.36</f>
        <v>8016.57105200125</v>
      </c>
      <c r="F35" s="12"/>
      <c r="G35" s="12" t="n">
        <f aca="false">+E35*1.195</f>
        <v>9579.80240714149</v>
      </c>
      <c r="H35" s="12"/>
      <c r="I35" s="12" t="n">
        <f aca="false">+G35*1.15</f>
        <v>11016.7727682127</v>
      </c>
      <c r="J35" s="12"/>
      <c r="K35" s="12" t="n">
        <f aca="false">+I35*1.12</f>
        <v>12338.7855003982</v>
      </c>
      <c r="L35" s="12"/>
      <c r="M35" s="11" t="n">
        <f aca="false">+K35*1.04</f>
        <v>12832.3369204142</v>
      </c>
      <c r="N35" s="12"/>
      <c r="O35" s="12" t="n">
        <f aca="false">+M35*1.032</f>
        <v>13242.9717018674</v>
      </c>
      <c r="P35" s="12"/>
      <c r="Q35" s="12" t="n">
        <f aca="false">+O35*1.04</f>
        <v>13772.6905699421</v>
      </c>
      <c r="R35" s="12"/>
      <c r="S35" s="12" t="n">
        <f aca="false">+Q35*1.03</f>
        <v>14185.8712870404</v>
      </c>
      <c r="T35" s="12"/>
      <c r="U35" s="12" t="n">
        <f aca="false">+S35*1.03</f>
        <v>14611.4474256516</v>
      </c>
      <c r="V35" s="12"/>
      <c r="W35" s="12" t="n">
        <f aca="false">+U35*1.025</f>
        <v>14976.7336112929</v>
      </c>
      <c r="X35" s="12"/>
      <c r="Y35" s="12" t="n">
        <f aca="false">+W35*1.02</f>
        <v>15276.2682835187</v>
      </c>
      <c r="Z35" s="12"/>
      <c r="AA35" s="12" t="n">
        <f aca="false">+Y35*1.015</f>
        <v>15505.4123077715</v>
      </c>
      <c r="AB35" s="12"/>
      <c r="AC35" s="12" t="n">
        <f aca="false">+AA35*1.017</f>
        <v>15769.0043170036</v>
      </c>
      <c r="AD35" s="12"/>
      <c r="AE35" s="12" t="n">
        <f aca="false">+AC35*1.028</f>
        <v>16210.5364378797</v>
      </c>
      <c r="AF35" s="12"/>
      <c r="AG35" s="12" t="n">
        <f aca="false">+AE35*1.02</f>
        <v>16534.7471666373</v>
      </c>
      <c r="AH35" s="12"/>
      <c r="AI35" s="12" t="n">
        <f aca="false">+AG35*1.025</f>
        <v>16948.1158458033</v>
      </c>
      <c r="AJ35" s="12"/>
      <c r="AK35" s="12" t="n">
        <v>16948.1158458033</v>
      </c>
      <c r="AL35" s="12"/>
      <c r="AM35" s="12" t="n">
        <f aca="false">+AK35*1.013</f>
        <v>17168.4413517987</v>
      </c>
      <c r="AN35" s="12"/>
      <c r="AO35" s="12" t="n">
        <f aca="false">+AM35*1.013</f>
        <v>17391.6310893721</v>
      </c>
      <c r="AP35" s="12"/>
      <c r="AQ35" s="12" t="n">
        <f aca="false">+AO35*1.015</f>
        <v>17652.5055557127</v>
      </c>
      <c r="AR35" s="12"/>
      <c r="AS35" s="12" t="n">
        <f aca="false">+AQ35*1.015</f>
        <v>17917.2931390484</v>
      </c>
      <c r="AT35" s="12"/>
      <c r="AU35" s="12" t="n">
        <f aca="false">+AS35*1.018</f>
        <v>18239.8044155512</v>
      </c>
      <c r="AV35" s="12"/>
      <c r="AW35" s="12" t="n">
        <f aca="false">+AU35*1.02</f>
        <v>18604.6005038623</v>
      </c>
      <c r="AX35" s="12"/>
      <c r="AY35" s="12" t="n">
        <f aca="false">+AW35*1.018</f>
        <v>18939.4833129318</v>
      </c>
      <c r="AZ35" s="12"/>
      <c r="BA35" s="12" t="n">
        <f aca="false">+AY35*1.02</f>
        <v>19318.2729791904</v>
      </c>
      <c r="BB35" s="12"/>
    </row>
    <row r="36" customFormat="false" ht="14.25" hidden="false" customHeight="false" outlineLevel="0" collapsed="false">
      <c r="A36" s="0" t="s">
        <v>58</v>
      </c>
      <c r="B36" s="0" t="s">
        <v>59</v>
      </c>
      <c r="C36" s="11" t="n">
        <v>1003.44722997943</v>
      </c>
      <c r="D36" s="11"/>
      <c r="E36" s="12" t="n">
        <f aca="false">+C36*1.36</f>
        <v>1364.68823277203</v>
      </c>
      <c r="F36" s="12"/>
      <c r="G36" s="12" t="n">
        <f aca="false">+E36*1.195</f>
        <v>1630.80243816257</v>
      </c>
      <c r="H36" s="12"/>
      <c r="I36" s="12" t="n">
        <f aca="false">+G36*1.15</f>
        <v>1875.42280388696</v>
      </c>
      <c r="J36" s="12"/>
      <c r="K36" s="12" t="n">
        <f aca="false">+I36*1.12</f>
        <v>2100.47354035339</v>
      </c>
      <c r="L36" s="12"/>
      <c r="M36" s="11" t="n">
        <f aca="false">+K36*1.04</f>
        <v>2184.49248196753</v>
      </c>
      <c r="N36" s="12"/>
      <c r="O36" s="12" t="n">
        <f aca="false">+M36*1.032</f>
        <v>2254.39624139049</v>
      </c>
      <c r="P36" s="12"/>
      <c r="Q36" s="12" t="n">
        <f aca="false">+O36*1.04</f>
        <v>2344.57209104611</v>
      </c>
      <c r="R36" s="12"/>
      <c r="S36" s="12" t="n">
        <f aca="false">+Q36*1.03</f>
        <v>2414.90925377749</v>
      </c>
      <c r="T36" s="12"/>
      <c r="U36" s="12" t="n">
        <f aca="false">+S36*1.03</f>
        <v>2487.35653139082</v>
      </c>
      <c r="V36" s="12"/>
      <c r="W36" s="12" t="n">
        <f aca="false">+U36*1.025</f>
        <v>2549.54044467559</v>
      </c>
      <c r="X36" s="12"/>
      <c r="Y36" s="12" t="n">
        <f aca="false">+W36*1.02</f>
        <v>2600.5312535691</v>
      </c>
      <c r="Z36" s="12"/>
      <c r="AA36" s="12" t="n">
        <f aca="false">+Y36*1.015</f>
        <v>2639.53922237264</v>
      </c>
      <c r="AB36" s="12"/>
      <c r="AC36" s="12" t="n">
        <f aca="false">+AA36*1.017</f>
        <v>2684.41138915297</v>
      </c>
      <c r="AD36" s="12"/>
      <c r="AE36" s="12" t="n">
        <f aca="false">+AC36*1.028</f>
        <v>2759.57490804925</v>
      </c>
      <c r="AF36" s="12"/>
      <c r="AG36" s="12" t="n">
        <f aca="false">+AE36*1.02</f>
        <v>2814.76640621024</v>
      </c>
      <c r="AH36" s="12"/>
      <c r="AI36" s="12" t="n">
        <f aca="false">+AG36*1.025</f>
        <v>2885.13556636549</v>
      </c>
      <c r="AJ36" s="12"/>
      <c r="AK36" s="12" t="n">
        <v>2885.13556636549</v>
      </c>
      <c r="AL36" s="12"/>
      <c r="AM36" s="12" t="n">
        <f aca="false">+AK36*1.013</f>
        <v>2922.64232872824</v>
      </c>
      <c r="AN36" s="12"/>
      <c r="AO36" s="12" t="n">
        <f aca="false">+AM36*1.013</f>
        <v>2960.63667900171</v>
      </c>
      <c r="AP36" s="12"/>
      <c r="AQ36" s="12" t="n">
        <f aca="false">+AO36*1.015</f>
        <v>3005.04622918674</v>
      </c>
      <c r="AR36" s="12"/>
      <c r="AS36" s="12" t="n">
        <f aca="false">+AQ36*1.015</f>
        <v>3050.12192262454</v>
      </c>
      <c r="AT36" s="12"/>
      <c r="AU36" s="12" t="n">
        <f aca="false">+AS36*1.018</f>
        <v>3105.02411723178</v>
      </c>
      <c r="AV36" s="12"/>
      <c r="AW36" s="12" t="n">
        <f aca="false">+AU36*1.02</f>
        <v>3167.12459957641</v>
      </c>
      <c r="AX36" s="12"/>
      <c r="AY36" s="12" t="n">
        <f aca="false">+AW36*1.018</f>
        <v>3224.13284236879</v>
      </c>
      <c r="AZ36" s="12"/>
      <c r="BA36" s="12" t="n">
        <f aca="false">+AY36*1.02</f>
        <v>3288.61549921617</v>
      </c>
      <c r="BB36" s="12"/>
    </row>
    <row r="37" customFormat="false" ht="14.25" hidden="false" customHeight="false" outlineLevel="0" collapsed="false">
      <c r="A37" s="0" t="s">
        <v>60</v>
      </c>
      <c r="B37" s="0" t="s">
        <v>61</v>
      </c>
      <c r="C37" s="11" t="n">
        <v>8827.72753038553</v>
      </c>
      <c r="D37" s="11"/>
      <c r="E37" s="12" t="n">
        <f aca="false">+C37*1.36</f>
        <v>12005.7094413243</v>
      </c>
      <c r="F37" s="12"/>
      <c r="G37" s="12" t="n">
        <f aca="false">+E37*1.195</f>
        <v>14346.8227823826</v>
      </c>
      <c r="H37" s="12"/>
      <c r="I37" s="12" t="n">
        <f aca="false">+G37*1.15</f>
        <v>16498.8461997399</v>
      </c>
      <c r="J37" s="12"/>
      <c r="K37" s="12" t="n">
        <f aca="false">+I37*1.12</f>
        <v>18478.7077437087</v>
      </c>
      <c r="L37" s="12"/>
      <c r="M37" s="11" t="n">
        <f aca="false">+K37*1.04</f>
        <v>19217.8560534571</v>
      </c>
      <c r="N37" s="12"/>
      <c r="O37" s="12" t="n">
        <f aca="false">+M37*1.032</f>
        <v>19832.8274471677</v>
      </c>
      <c r="P37" s="12"/>
      <c r="Q37" s="12" t="n">
        <f aca="false">+O37*1.04</f>
        <v>20626.1405450544</v>
      </c>
      <c r="R37" s="12"/>
      <c r="S37" s="12" t="n">
        <f aca="false">+Q37*1.03</f>
        <v>21244.9247614061</v>
      </c>
      <c r="T37" s="12"/>
      <c r="U37" s="12" t="n">
        <f aca="false">+S37*1.03</f>
        <v>21882.2725042482</v>
      </c>
      <c r="V37" s="12"/>
      <c r="W37" s="12" t="n">
        <f aca="false">+U37*1.025</f>
        <v>22429.3293168544</v>
      </c>
      <c r="X37" s="12"/>
      <c r="Y37" s="12" t="n">
        <f aca="false">+W37*1.02</f>
        <v>22877.9159031915</v>
      </c>
      <c r="Z37" s="12"/>
      <c r="AA37" s="12" t="n">
        <f aca="false">+Y37*1.015</f>
        <v>23221.0846417394</v>
      </c>
      <c r="AB37" s="12"/>
      <c r="AC37" s="12" t="n">
        <f aca="false">+AA37*1.017</f>
        <v>23615.843080649</v>
      </c>
      <c r="AD37" s="12"/>
      <c r="AE37" s="12" t="n">
        <f aca="false">+AC37*1.028</f>
        <v>24277.0866869071</v>
      </c>
      <c r="AF37" s="12"/>
      <c r="AG37" s="12" t="n">
        <f aca="false">+AE37*1.02</f>
        <v>24762.6284206453</v>
      </c>
      <c r="AH37" s="12"/>
      <c r="AI37" s="12" t="n">
        <f aca="false">+AG37*1.025</f>
        <v>25381.6941311614</v>
      </c>
      <c r="AJ37" s="12"/>
      <c r="AK37" s="12" t="n">
        <v>25381.6941311614</v>
      </c>
      <c r="AL37" s="12"/>
      <c r="AM37" s="12" t="n">
        <f aca="false">+AK37*1.013</f>
        <v>25711.6561548665</v>
      </c>
      <c r="AN37" s="12"/>
      <c r="AO37" s="12" t="n">
        <f aca="false">+AM37*1.013</f>
        <v>26045.9076848798</v>
      </c>
      <c r="AP37" s="12"/>
      <c r="AQ37" s="12" t="n">
        <f aca="false">+AO37*1.015</f>
        <v>26436.596300153</v>
      </c>
      <c r="AR37" s="12"/>
      <c r="AS37" s="12" t="n">
        <f aca="false">+AQ37*1.015</f>
        <v>26833.1452446553</v>
      </c>
      <c r="AT37" s="12"/>
      <c r="AU37" s="12" t="n">
        <f aca="false">+AS37*1.018</f>
        <v>27316.141859059</v>
      </c>
      <c r="AV37" s="12"/>
      <c r="AW37" s="12" t="n">
        <f aca="false">+AU37*1.02</f>
        <v>27862.4646962402</v>
      </c>
      <c r="AX37" s="12"/>
      <c r="AY37" s="12" t="n">
        <f aca="false">+AW37*1.018</f>
        <v>28363.9890607726</v>
      </c>
      <c r="AZ37" s="12"/>
      <c r="BA37" s="12" t="n">
        <f aca="false">+AY37*1.02</f>
        <v>28931.268841988</v>
      </c>
      <c r="BB37" s="12"/>
    </row>
    <row r="38" customFormat="false" ht="14.25" hidden="false" customHeight="false" outlineLevel="0" collapsed="false">
      <c r="A38" s="0" t="s">
        <v>62</v>
      </c>
      <c r="B38" s="0" t="s">
        <v>63</v>
      </c>
      <c r="C38" s="11" t="n">
        <v>1845.27010035713</v>
      </c>
      <c r="D38" s="11"/>
      <c r="E38" s="12" t="n">
        <f aca="false">+C38*1.36</f>
        <v>2509.5673364857</v>
      </c>
      <c r="F38" s="12"/>
      <c r="G38" s="12" t="n">
        <f aca="false">+E38*1.195</f>
        <v>2998.93296710041</v>
      </c>
      <c r="H38" s="12"/>
      <c r="I38" s="12" t="n">
        <f aca="false">+G38*1.15</f>
        <v>3448.77291216547</v>
      </c>
      <c r="J38" s="12"/>
      <c r="K38" s="12" t="n">
        <f aca="false">+I38*1.12</f>
        <v>3862.62566162533</v>
      </c>
      <c r="L38" s="12"/>
      <c r="M38" s="11" t="n">
        <f aca="false">+K38*1.04</f>
        <v>4017.13068809034</v>
      </c>
      <c r="N38" s="12"/>
      <c r="O38" s="12" t="n">
        <f aca="false">+M38*1.032</f>
        <v>4145.67887010923</v>
      </c>
      <c r="P38" s="12"/>
      <c r="Q38" s="12" t="n">
        <f aca="false">+O38*1.04</f>
        <v>4311.5060249136</v>
      </c>
      <c r="R38" s="12"/>
      <c r="S38" s="12" t="n">
        <f aca="false">+Q38*1.03</f>
        <v>4440.85120566101</v>
      </c>
      <c r="T38" s="12"/>
      <c r="U38" s="12" t="n">
        <f aca="false">+S38*1.03</f>
        <v>4574.07674183084</v>
      </c>
      <c r="V38" s="12"/>
      <c r="W38" s="12" t="n">
        <f aca="false">+U38*1.025</f>
        <v>4688.42866037661</v>
      </c>
      <c r="X38" s="12"/>
      <c r="Y38" s="12" t="n">
        <f aca="false">+W38*1.02</f>
        <v>4782.19723358415</v>
      </c>
      <c r="Z38" s="12"/>
      <c r="AA38" s="12" t="n">
        <f aca="false">+Y38*1.015</f>
        <v>4853.93019208791</v>
      </c>
      <c r="AB38" s="12"/>
      <c r="AC38" s="12" t="n">
        <f aca="false">+AA38*1.017</f>
        <v>4936.4470053534</v>
      </c>
      <c r="AD38" s="12"/>
      <c r="AE38" s="12" t="n">
        <f aca="false">+AC38*1.028</f>
        <v>5074.6675215033</v>
      </c>
      <c r="AF38" s="12"/>
      <c r="AG38" s="12" t="n">
        <f aca="false">+AE38*1.02</f>
        <v>5176.16087193336</v>
      </c>
      <c r="AH38" s="12"/>
      <c r="AI38" s="12" t="n">
        <f aca="false">+AG38*1.025</f>
        <v>5305.5648937317</v>
      </c>
      <c r="AJ38" s="12"/>
      <c r="AK38" s="12" t="n">
        <v>5305.5648937317</v>
      </c>
      <c r="AL38" s="12"/>
      <c r="AM38" s="12" t="n">
        <f aca="false">+AK38*1.013</f>
        <v>5374.53723735021</v>
      </c>
      <c r="AN38" s="12"/>
      <c r="AO38" s="12" t="n">
        <f aca="false">+AM38*1.013</f>
        <v>5444.40622143576</v>
      </c>
      <c r="AP38" s="12"/>
      <c r="AQ38" s="12" t="n">
        <f aca="false">+AO38*1.015</f>
        <v>5526.07231475729</v>
      </c>
      <c r="AR38" s="12"/>
      <c r="AS38" s="12" t="n">
        <f aca="false">+AQ38*1.015</f>
        <v>5608.96339947865</v>
      </c>
      <c r="AT38" s="12"/>
      <c r="AU38" s="12" t="n">
        <f aca="false">+AS38*1.018</f>
        <v>5709.92474066927</v>
      </c>
      <c r="AV38" s="12"/>
      <c r="AW38" s="12" t="n">
        <f aca="false">+AU38*1.02</f>
        <v>5824.12323548266</v>
      </c>
      <c r="AX38" s="12"/>
      <c r="AY38" s="12" t="n">
        <f aca="false">+AW38*1.018</f>
        <v>5928.95745372134</v>
      </c>
      <c r="AZ38" s="12"/>
      <c r="BA38" s="12" t="n">
        <f aca="false">+AY38*1.02</f>
        <v>6047.53660279577</v>
      </c>
      <c r="BB38" s="12"/>
    </row>
    <row r="39" customFormat="false" ht="14.25" hidden="false" customHeight="false" outlineLevel="0" collapsed="false">
      <c r="A39" s="0" t="s">
        <v>64</v>
      </c>
      <c r="B39" s="0" t="s">
        <v>65</v>
      </c>
      <c r="C39" s="11" t="n">
        <v>7724.3737793413</v>
      </c>
      <c r="D39" s="11"/>
      <c r="E39" s="12" t="n">
        <f aca="false">+C39*1.36</f>
        <v>10505.1483399042</v>
      </c>
      <c r="F39" s="12"/>
      <c r="G39" s="12" t="n">
        <f aca="false">+E39*1.195</f>
        <v>12553.6522661855</v>
      </c>
      <c r="H39" s="12"/>
      <c r="I39" s="12" t="n">
        <f aca="false">+G39*1.15</f>
        <v>14436.7001061133</v>
      </c>
      <c r="J39" s="12"/>
      <c r="K39" s="12" t="n">
        <f aca="false">+I39*1.12</f>
        <v>16169.1041188469</v>
      </c>
      <c r="L39" s="12"/>
      <c r="M39" s="11" t="n">
        <f aca="false">+K39*1.04</f>
        <v>16815.8682836008</v>
      </c>
      <c r="N39" s="12"/>
      <c r="O39" s="12" t="n">
        <f aca="false">+M39*1.032</f>
        <v>17353.976068676</v>
      </c>
      <c r="P39" s="12"/>
      <c r="Q39" s="12" t="n">
        <f aca="false">+O39*1.04</f>
        <v>18048.1351114231</v>
      </c>
      <c r="R39" s="12"/>
      <c r="S39" s="12" t="n">
        <f aca="false">+Q39*1.03</f>
        <v>18589.5791647657</v>
      </c>
      <c r="T39" s="12"/>
      <c r="U39" s="12" t="n">
        <f aca="false">+S39*1.03</f>
        <v>19147.2665397087</v>
      </c>
      <c r="V39" s="12"/>
      <c r="W39" s="12" t="n">
        <f aca="false">+U39*1.025</f>
        <v>19625.9482032014</v>
      </c>
      <c r="X39" s="12"/>
      <c r="Y39" s="12" t="n">
        <f aca="false">+W39*1.02</f>
        <v>20018.4671672655</v>
      </c>
      <c r="Z39" s="12"/>
      <c r="AA39" s="12" t="n">
        <f aca="false">+Y39*1.015</f>
        <v>20318.7441747744</v>
      </c>
      <c r="AB39" s="12"/>
      <c r="AC39" s="12" t="n">
        <f aca="false">+AA39*1.017</f>
        <v>20664.1628257456</v>
      </c>
      <c r="AD39" s="12"/>
      <c r="AE39" s="12" t="n">
        <f aca="false">+AC39*1.028</f>
        <v>21242.7593848665</v>
      </c>
      <c r="AF39" s="12"/>
      <c r="AG39" s="12" t="n">
        <f aca="false">+AE39*1.02</f>
        <v>21667.6145725638</v>
      </c>
      <c r="AH39" s="12"/>
      <c r="AI39" s="12" t="n">
        <f aca="false">+AG39*1.025</f>
        <v>22209.3049368779</v>
      </c>
      <c r="AJ39" s="12"/>
      <c r="AK39" s="12" t="n">
        <v>22209.3049368779</v>
      </c>
      <c r="AL39" s="12"/>
      <c r="AM39" s="12" t="n">
        <f aca="false">+AK39*1.013</f>
        <v>22498.0259010573</v>
      </c>
      <c r="AN39" s="12"/>
      <c r="AO39" s="12" t="n">
        <f aca="false">+AM39*1.013</f>
        <v>22790.5002377711</v>
      </c>
      <c r="AP39" s="12"/>
      <c r="AQ39" s="12" t="n">
        <f aca="false">+AO39*1.015</f>
        <v>23132.3577413376</v>
      </c>
      <c r="AR39" s="12"/>
      <c r="AS39" s="12" t="n">
        <f aca="false">+AQ39*1.015</f>
        <v>23479.3431074577</v>
      </c>
      <c r="AT39" s="12"/>
      <c r="AU39" s="12" t="n">
        <f aca="false">+AS39*1.018</f>
        <v>23901.9712833919</v>
      </c>
      <c r="AV39" s="12"/>
      <c r="AW39" s="12" t="n">
        <f aca="false">+AU39*1.02</f>
        <v>24380.0107090598</v>
      </c>
      <c r="AX39" s="12"/>
      <c r="AY39" s="12" t="n">
        <f aca="false">+AW39*1.018</f>
        <v>24818.8509018228</v>
      </c>
      <c r="AZ39" s="12"/>
      <c r="BA39" s="12" t="n">
        <f aca="false">+AY39*1.02</f>
        <v>25315.2279198593</v>
      </c>
      <c r="BB39" s="12"/>
    </row>
    <row r="40" customFormat="false" ht="14.25" hidden="false" customHeight="false" outlineLevel="0" collapsed="false">
      <c r="A40" s="0" t="s">
        <v>66</v>
      </c>
      <c r="B40" s="0" t="s">
        <v>67</v>
      </c>
      <c r="C40" s="11" t="n">
        <v>17655.4902577135</v>
      </c>
      <c r="D40" s="11"/>
      <c r="E40" s="12" t="n">
        <f aca="false">+C40*1.36</f>
        <v>24011.4667504903</v>
      </c>
      <c r="F40" s="12"/>
      <c r="G40" s="12" t="n">
        <f aca="false">+E40*1.195</f>
        <v>28693.7027668359</v>
      </c>
      <c r="H40" s="12"/>
      <c r="I40" s="12" t="n">
        <f aca="false">+G40*1.15</f>
        <v>32997.7581818613</v>
      </c>
      <c r="J40" s="12"/>
      <c r="K40" s="12" t="n">
        <f aca="false">+I40*1.12</f>
        <v>36957.4891636847</v>
      </c>
      <c r="L40" s="12"/>
      <c r="M40" s="11" t="n">
        <f aca="false">+K40*1.04</f>
        <v>38435.7887302321</v>
      </c>
      <c r="N40" s="12"/>
      <c r="O40" s="12" t="n">
        <f aca="false">+M40*1.032</f>
        <v>39665.7339695995</v>
      </c>
      <c r="P40" s="12"/>
      <c r="Q40" s="12" t="n">
        <f aca="false">+O40*1.04</f>
        <v>41252.3633283835</v>
      </c>
      <c r="R40" s="12"/>
      <c r="S40" s="12" t="n">
        <f aca="false">+Q40*1.03</f>
        <v>42489.934228235</v>
      </c>
      <c r="T40" s="12"/>
      <c r="U40" s="12" t="n">
        <f aca="false">+S40*1.03</f>
        <v>43764.6322550821</v>
      </c>
      <c r="V40" s="12"/>
      <c r="W40" s="12" t="n">
        <f aca="false">+U40*1.025</f>
        <v>44858.7480614591</v>
      </c>
      <c r="X40" s="12"/>
      <c r="Y40" s="12" t="n">
        <f aca="false">+W40*1.02</f>
        <v>45755.9230226883</v>
      </c>
      <c r="Z40" s="12"/>
      <c r="AA40" s="12" t="n">
        <f aca="false">+Y40*1.015</f>
        <v>46442.2618680286</v>
      </c>
      <c r="AB40" s="12"/>
      <c r="AC40" s="12" t="n">
        <f aca="false">+AA40*1.017</f>
        <v>47231.7803197851</v>
      </c>
      <c r="AD40" s="12"/>
      <c r="AE40" s="12" t="n">
        <f aca="false">+AC40*1.028</f>
        <v>48554.2701687391</v>
      </c>
      <c r="AF40" s="12"/>
      <c r="AG40" s="12" t="n">
        <f aca="false">+AE40*1.02</f>
        <v>49525.3555721139</v>
      </c>
      <c r="AH40" s="12"/>
      <c r="AI40" s="12" t="n">
        <f aca="false">+AG40*1.025</f>
        <v>50763.4894614167</v>
      </c>
      <c r="AJ40" s="12"/>
      <c r="AK40" s="12" t="n">
        <v>50763.4894614167</v>
      </c>
      <c r="AL40" s="12"/>
      <c r="AM40" s="12" t="n">
        <f aca="false">+AK40*1.013</f>
        <v>51423.4148244151</v>
      </c>
      <c r="AN40" s="12"/>
      <c r="AO40" s="12" t="n">
        <f aca="false">+AM40*1.013</f>
        <v>52091.9192171325</v>
      </c>
      <c r="AP40" s="12"/>
      <c r="AQ40" s="12" t="n">
        <f aca="false">+AO40*1.015</f>
        <v>52873.2980053895</v>
      </c>
      <c r="AR40" s="12"/>
      <c r="AS40" s="12" t="n">
        <f aca="false">+AQ40*1.015</f>
        <v>53666.3974754703</v>
      </c>
      <c r="AT40" s="12"/>
      <c r="AU40" s="12" t="n">
        <f aca="false">+AS40*1.018</f>
        <v>54632.3926300288</v>
      </c>
      <c r="AV40" s="12"/>
      <c r="AW40" s="12" t="n">
        <f aca="false">+AU40*1.02</f>
        <v>55725.0404826294</v>
      </c>
      <c r="AX40" s="12"/>
      <c r="AY40" s="12" t="n">
        <f aca="false">+AW40*1.018</f>
        <v>56728.0912113167</v>
      </c>
      <c r="AZ40" s="12"/>
      <c r="BA40" s="12" t="n">
        <f aca="false">+AY40*1.02</f>
        <v>57862.653035543</v>
      </c>
      <c r="BB40" s="12"/>
    </row>
    <row r="41" customFormat="false" ht="14.25" hidden="false" customHeight="false" outlineLevel="0" collapsed="false">
      <c r="A41" s="0" t="s">
        <v>68</v>
      </c>
      <c r="B41" s="0" t="s">
        <v>69</v>
      </c>
      <c r="C41" s="11" t="n">
        <v>20965.9914726264</v>
      </c>
      <c r="D41" s="11"/>
      <c r="E41" s="12" t="n">
        <f aca="false">+C41*1.36</f>
        <v>28513.7484027719</v>
      </c>
      <c r="F41" s="12"/>
      <c r="G41" s="12" t="n">
        <f aca="false">+E41*1.195</f>
        <v>34073.9293413125</v>
      </c>
      <c r="H41" s="12"/>
      <c r="I41" s="12" t="n">
        <f aca="false">+G41*1.15</f>
        <v>39185.0187425093</v>
      </c>
      <c r="J41" s="12"/>
      <c r="K41" s="12" t="n">
        <f aca="false">+I41*1.12</f>
        <v>43887.2209916104</v>
      </c>
      <c r="L41" s="12"/>
      <c r="M41" s="11" t="n">
        <f aca="false">+K41*1.04</f>
        <v>45642.7098312749</v>
      </c>
      <c r="N41" s="12"/>
      <c r="O41" s="12" t="n">
        <f aca="false">+M41*1.032</f>
        <v>47103.2765458757</v>
      </c>
      <c r="P41" s="12"/>
      <c r="Q41" s="12" t="n">
        <f aca="false">+O41*1.04</f>
        <v>48987.4076077107</v>
      </c>
      <c r="R41" s="12"/>
      <c r="S41" s="12" t="n">
        <f aca="false">+Q41*1.03</f>
        <v>50457.029835942</v>
      </c>
      <c r="T41" s="12"/>
      <c r="U41" s="12" t="n">
        <f aca="false">+S41*1.03</f>
        <v>51970.7407310203</v>
      </c>
      <c r="V41" s="12"/>
      <c r="W41" s="12" t="n">
        <f aca="false">+U41*1.025</f>
        <v>53270.0092492958</v>
      </c>
      <c r="X41" s="12"/>
      <c r="Y41" s="12" t="n">
        <f aca="false">+W41*1.02</f>
        <v>54335.4094342817</v>
      </c>
      <c r="Z41" s="12"/>
      <c r="AA41" s="12" t="n">
        <f aca="false">+Y41*1.015</f>
        <v>55150.4405757959</v>
      </c>
      <c r="AB41" s="12"/>
      <c r="AC41" s="12" t="n">
        <f aca="false">+AA41*1.017</f>
        <v>56087.9980655844</v>
      </c>
      <c r="AD41" s="12"/>
      <c r="AE41" s="12" t="n">
        <f aca="false">+AC41*1.028</f>
        <v>57658.4620114208</v>
      </c>
      <c r="AF41" s="12"/>
      <c r="AG41" s="12" t="n">
        <f aca="false">+AE41*1.02</f>
        <v>58811.6312516492</v>
      </c>
      <c r="AH41" s="12"/>
      <c r="AI41" s="12" t="n">
        <f aca="false">+AG41*1.025</f>
        <v>60281.9220329404</v>
      </c>
      <c r="AJ41" s="12"/>
      <c r="AK41" s="12" t="n">
        <v>60281.9220329404</v>
      </c>
      <c r="AL41" s="12"/>
      <c r="AM41" s="12" t="n">
        <f aca="false">+AK41*1.013</f>
        <v>61065.5870193687</v>
      </c>
      <c r="AN41" s="12"/>
      <c r="AO41" s="12" t="n">
        <f aca="false">+AM41*1.013</f>
        <v>61859.4396506205</v>
      </c>
      <c r="AP41" s="12"/>
      <c r="AQ41" s="12" t="n">
        <f aca="false">+AO41*1.015</f>
        <v>62787.3312453798</v>
      </c>
      <c r="AR41" s="12"/>
      <c r="AS41" s="12" t="n">
        <f aca="false">+AQ41*1.015</f>
        <v>63729.1412140604</v>
      </c>
      <c r="AT41" s="12"/>
      <c r="AU41" s="12" t="n">
        <f aca="false">+AS41*1.018</f>
        <v>64876.2657559135</v>
      </c>
      <c r="AV41" s="12"/>
      <c r="AW41" s="12" t="n">
        <f aca="false">+AU41*1.02</f>
        <v>66173.7910710318</v>
      </c>
      <c r="AX41" s="12"/>
      <c r="AY41" s="12" t="n">
        <f aca="false">+AW41*1.018</f>
        <v>67364.9193103104</v>
      </c>
      <c r="AZ41" s="12"/>
      <c r="BA41" s="12" t="n">
        <f aca="false">+AY41*1.02</f>
        <v>68712.2176965166</v>
      </c>
      <c r="BB41" s="12"/>
    </row>
    <row r="42" customFormat="false" ht="14.25" hidden="false" customHeight="false" outlineLevel="0" collapsed="false">
      <c r="A42" s="0" t="s">
        <v>70</v>
      </c>
      <c r="B42" s="0" t="s">
        <v>71</v>
      </c>
      <c r="C42" s="11" t="n">
        <v>18759.1079858259</v>
      </c>
      <c r="D42" s="11"/>
      <c r="E42" s="12" t="n">
        <f aca="false">+C42*1.36</f>
        <v>25512.3868607232</v>
      </c>
      <c r="F42" s="12"/>
      <c r="G42" s="12" t="n">
        <f aca="false">+E42*1.195</f>
        <v>30487.3022985642</v>
      </c>
      <c r="H42" s="12"/>
      <c r="I42" s="12" t="n">
        <f aca="false">+G42*1.15</f>
        <v>35060.3976433488</v>
      </c>
      <c r="J42" s="12"/>
      <c r="K42" s="12" t="n">
        <f aca="false">+I42*1.12</f>
        <v>39267.6453605507</v>
      </c>
      <c r="L42" s="12"/>
      <c r="M42" s="11" t="n">
        <f aca="false">+K42*1.04</f>
        <v>40838.3511749727</v>
      </c>
      <c r="N42" s="12"/>
      <c r="O42" s="12" t="n">
        <f aca="false">+M42*1.032</f>
        <v>42145.1784125718</v>
      </c>
      <c r="P42" s="12"/>
      <c r="Q42" s="12" t="n">
        <f aca="false">+O42*1.04</f>
        <v>43830.9855490747</v>
      </c>
      <c r="R42" s="12"/>
      <c r="S42" s="12" t="n">
        <f aca="false">+Q42*1.03</f>
        <v>45145.915115547</v>
      </c>
      <c r="T42" s="12"/>
      <c r="U42" s="12" t="n">
        <f aca="false">+S42*1.03</f>
        <v>46500.2925690134</v>
      </c>
      <c r="V42" s="12"/>
      <c r="W42" s="12" t="n">
        <f aca="false">+U42*1.025</f>
        <v>47662.7998832387</v>
      </c>
      <c r="X42" s="12"/>
      <c r="Y42" s="12" t="n">
        <f aca="false">+W42*1.02</f>
        <v>48616.0558809035</v>
      </c>
      <c r="Z42" s="12"/>
      <c r="AA42" s="12" t="n">
        <f aca="false">+Y42*1.015</f>
        <v>49345.296719117</v>
      </c>
      <c r="AB42" s="12"/>
      <c r="AC42" s="12" t="n">
        <f aca="false">+AA42*1.017</f>
        <v>50184.166763342</v>
      </c>
      <c r="AD42" s="12"/>
      <c r="AE42" s="12" t="n">
        <f aca="false">+AC42*1.028</f>
        <v>51589.3234327156</v>
      </c>
      <c r="AF42" s="12"/>
      <c r="AG42" s="12" t="n">
        <f aca="false">+AE42*1.02</f>
        <v>52621.1099013699</v>
      </c>
      <c r="AH42" s="12"/>
      <c r="AI42" s="12" t="n">
        <f aca="false">+AG42*1.025</f>
        <v>53936.6376489041</v>
      </c>
      <c r="AJ42" s="12"/>
      <c r="AK42" s="12" t="n">
        <v>53936.6376489041</v>
      </c>
      <c r="AL42" s="12"/>
      <c r="AM42" s="12" t="n">
        <f aca="false">+AK42*1.013</f>
        <v>54637.8139383399</v>
      </c>
      <c r="AN42" s="12"/>
      <c r="AO42" s="12" t="n">
        <f aca="false">+AM42*1.013</f>
        <v>55348.1055195383</v>
      </c>
      <c r="AP42" s="12"/>
      <c r="AQ42" s="12" t="n">
        <f aca="false">+AO42*1.015</f>
        <v>56178.3271023314</v>
      </c>
      <c r="AR42" s="12"/>
      <c r="AS42" s="12" t="n">
        <f aca="false">+AQ42*1.015</f>
        <v>57021.0020088663</v>
      </c>
      <c r="AT42" s="12"/>
      <c r="AU42" s="12" t="n">
        <f aca="false">+AS42*1.018</f>
        <v>58047.3800450259</v>
      </c>
      <c r="AV42" s="12"/>
      <c r="AW42" s="12" t="n">
        <f aca="false">+AU42*1.02</f>
        <v>59208.3276459264</v>
      </c>
      <c r="AX42" s="12"/>
      <c r="AY42" s="12" t="n">
        <f aca="false">+AW42*1.018</f>
        <v>60274.0775435531</v>
      </c>
      <c r="AZ42" s="12"/>
      <c r="BA42" s="12" t="n">
        <f aca="false">+AY42*1.02</f>
        <v>61479.5590944242</v>
      </c>
      <c r="BB42" s="12"/>
    </row>
    <row r="43" customFormat="false" ht="14.25" hidden="false" customHeight="false" outlineLevel="0" collapsed="false">
      <c r="A43" s="0" t="s">
        <v>72</v>
      </c>
      <c r="B43" s="0" t="s">
        <v>73</v>
      </c>
      <c r="C43" s="11" t="n">
        <v>18759.1079858259</v>
      </c>
      <c r="D43" s="11"/>
      <c r="E43" s="12" t="n">
        <f aca="false">+C43*1.36</f>
        <v>25512.3868607232</v>
      </c>
      <c r="F43" s="12"/>
      <c r="G43" s="12" t="n">
        <f aca="false">+E43*1.195</f>
        <v>30487.3022985642</v>
      </c>
      <c r="H43" s="12"/>
      <c r="I43" s="12" t="n">
        <f aca="false">+G43*1.15</f>
        <v>35060.3976433488</v>
      </c>
      <c r="J43" s="12"/>
      <c r="K43" s="12" t="n">
        <f aca="false">+I43*1.12</f>
        <v>39267.6453605507</v>
      </c>
      <c r="L43" s="12"/>
      <c r="M43" s="11" t="n">
        <f aca="false">+K43*1.04</f>
        <v>40838.3511749727</v>
      </c>
      <c r="N43" s="12"/>
      <c r="O43" s="12" t="n">
        <f aca="false">+M43*1.032</f>
        <v>42145.1784125718</v>
      </c>
      <c r="P43" s="12"/>
      <c r="Q43" s="12" t="n">
        <f aca="false">+O43*1.04</f>
        <v>43830.9855490747</v>
      </c>
      <c r="R43" s="12"/>
      <c r="S43" s="12" t="n">
        <f aca="false">+Q43*1.03</f>
        <v>45145.915115547</v>
      </c>
      <c r="T43" s="12"/>
      <c r="U43" s="12" t="n">
        <f aca="false">+S43*1.03</f>
        <v>46500.2925690134</v>
      </c>
      <c r="V43" s="12"/>
      <c r="W43" s="12" t="n">
        <f aca="false">+U43*1.025</f>
        <v>47662.7998832387</v>
      </c>
      <c r="X43" s="12"/>
      <c r="Y43" s="12" t="n">
        <f aca="false">+W43*1.02</f>
        <v>48616.0558809035</v>
      </c>
      <c r="Z43" s="12"/>
      <c r="AA43" s="12" t="n">
        <f aca="false">+Y43*1.015</f>
        <v>49345.296719117</v>
      </c>
      <c r="AB43" s="12"/>
      <c r="AC43" s="12" t="n">
        <f aca="false">+AA43*1.017</f>
        <v>50184.166763342</v>
      </c>
      <c r="AD43" s="12"/>
      <c r="AE43" s="12" t="n">
        <f aca="false">+AC43*1.028</f>
        <v>51589.3234327156</v>
      </c>
      <c r="AF43" s="12"/>
      <c r="AG43" s="12" t="n">
        <f aca="false">+AE43*1.02</f>
        <v>52621.1099013699</v>
      </c>
      <c r="AH43" s="12"/>
      <c r="AI43" s="12" t="n">
        <f aca="false">+AG43*1.025</f>
        <v>53936.6376489041</v>
      </c>
      <c r="AJ43" s="12"/>
      <c r="AK43" s="12" t="n">
        <v>53936.6376489041</v>
      </c>
      <c r="AL43" s="12"/>
      <c r="AM43" s="12" t="n">
        <f aca="false">+AK43*1.013</f>
        <v>54637.8139383399</v>
      </c>
      <c r="AN43" s="12"/>
      <c r="AO43" s="12" t="n">
        <f aca="false">+AM43*1.013</f>
        <v>55348.1055195383</v>
      </c>
      <c r="AP43" s="12"/>
      <c r="AQ43" s="12" t="n">
        <f aca="false">+AO43*1.015</f>
        <v>56178.3271023314</v>
      </c>
      <c r="AR43" s="12"/>
      <c r="AS43" s="12" t="n">
        <f aca="false">+AQ43*1.015</f>
        <v>57021.0020088663</v>
      </c>
      <c r="AT43" s="12"/>
      <c r="AU43" s="12" t="n">
        <f aca="false">+AS43*1.018</f>
        <v>58047.3800450259</v>
      </c>
      <c r="AV43" s="12"/>
      <c r="AW43" s="12" t="n">
        <f aca="false">+AU43*1.02</f>
        <v>59208.3276459264</v>
      </c>
      <c r="AX43" s="12"/>
      <c r="AY43" s="12" t="n">
        <f aca="false">+AW43*1.018</f>
        <v>60274.0775435531</v>
      </c>
      <c r="AZ43" s="12"/>
      <c r="BA43" s="12" t="n">
        <f aca="false">+AY43*1.02</f>
        <v>61479.5590944242</v>
      </c>
      <c r="BB43" s="12"/>
    </row>
    <row r="44" customFormat="false" ht="14.25" hidden="false" customHeight="false" outlineLevel="0" collapsed="false">
      <c r="A44" s="0" t="s">
        <v>74</v>
      </c>
      <c r="B44" s="0" t="s">
        <v>75</v>
      </c>
      <c r="C44" s="11" t="n">
        <v>18759.1079858259</v>
      </c>
      <c r="D44" s="11"/>
      <c r="E44" s="12" t="n">
        <f aca="false">+C44*1.36</f>
        <v>25512.3868607232</v>
      </c>
      <c r="F44" s="12"/>
      <c r="G44" s="12" t="n">
        <f aca="false">+E44*1.195</f>
        <v>30487.3022985642</v>
      </c>
      <c r="H44" s="12"/>
      <c r="I44" s="12" t="n">
        <f aca="false">+G44*1.15</f>
        <v>35060.3976433488</v>
      </c>
      <c r="J44" s="12"/>
      <c r="K44" s="12" t="n">
        <f aca="false">+I44*1.12</f>
        <v>39267.6453605507</v>
      </c>
      <c r="L44" s="12"/>
      <c r="M44" s="11" t="n">
        <f aca="false">+K44*1.04</f>
        <v>40838.3511749727</v>
      </c>
      <c r="N44" s="12"/>
      <c r="O44" s="12" t="n">
        <f aca="false">+M44*1.032</f>
        <v>42145.1784125718</v>
      </c>
      <c r="P44" s="12"/>
      <c r="Q44" s="12" t="n">
        <f aca="false">+O44*1.04</f>
        <v>43830.9855490747</v>
      </c>
      <c r="R44" s="12"/>
      <c r="S44" s="12" t="n">
        <f aca="false">+Q44*1.03</f>
        <v>45145.915115547</v>
      </c>
      <c r="T44" s="12"/>
      <c r="U44" s="12" t="n">
        <f aca="false">+S44*1.03</f>
        <v>46500.2925690134</v>
      </c>
      <c r="V44" s="12"/>
      <c r="W44" s="12" t="n">
        <f aca="false">+U44*1.025</f>
        <v>47662.7998832387</v>
      </c>
      <c r="X44" s="12"/>
      <c r="Y44" s="12" t="n">
        <f aca="false">+W44*1.02</f>
        <v>48616.0558809035</v>
      </c>
      <c r="Z44" s="12"/>
      <c r="AA44" s="12" t="n">
        <f aca="false">+Y44*1.015</f>
        <v>49345.296719117</v>
      </c>
      <c r="AB44" s="12"/>
      <c r="AC44" s="12" t="n">
        <f aca="false">+AA44*1.017</f>
        <v>50184.166763342</v>
      </c>
      <c r="AD44" s="12"/>
      <c r="AE44" s="12" t="n">
        <f aca="false">+AC44*1.028</f>
        <v>51589.3234327156</v>
      </c>
      <c r="AF44" s="12"/>
      <c r="AG44" s="12" t="n">
        <f aca="false">+AE44*1.02</f>
        <v>52621.1099013699</v>
      </c>
      <c r="AH44" s="12"/>
      <c r="AI44" s="12" t="n">
        <f aca="false">+AG44*1.025</f>
        <v>53936.6376489041</v>
      </c>
      <c r="AJ44" s="12"/>
      <c r="AK44" s="12" t="n">
        <v>53936.6376489041</v>
      </c>
      <c r="AL44" s="12"/>
      <c r="AM44" s="12" t="n">
        <f aca="false">+AK44*1.013</f>
        <v>54637.8139383399</v>
      </c>
      <c r="AN44" s="12"/>
      <c r="AO44" s="12" t="n">
        <f aca="false">+AM44*1.013</f>
        <v>55348.1055195383</v>
      </c>
      <c r="AP44" s="12"/>
      <c r="AQ44" s="12" t="n">
        <f aca="false">+AO44*1.015</f>
        <v>56178.3271023314</v>
      </c>
      <c r="AR44" s="12"/>
      <c r="AS44" s="12" t="n">
        <f aca="false">+AQ44*1.015</f>
        <v>57021.0020088663</v>
      </c>
      <c r="AT44" s="12"/>
      <c r="AU44" s="12" t="n">
        <f aca="false">+AS44*1.018</f>
        <v>58047.3800450259</v>
      </c>
      <c r="AV44" s="12"/>
      <c r="AW44" s="12" t="n">
        <f aca="false">+AU44*1.02</f>
        <v>59208.3276459264</v>
      </c>
      <c r="AX44" s="12"/>
      <c r="AY44" s="12" t="n">
        <f aca="false">+AW44*1.018</f>
        <v>60274.0775435531</v>
      </c>
      <c r="AZ44" s="12"/>
      <c r="BA44" s="12" t="n">
        <f aca="false">+AY44*1.02</f>
        <v>61479.5590944242</v>
      </c>
      <c r="BB44" s="12"/>
    </row>
    <row r="45" customFormat="false" ht="14.25" hidden="false" customHeight="false" outlineLevel="0" collapsed="false">
      <c r="A45" s="0" t="s">
        <v>76</v>
      </c>
      <c r="B45" s="0" t="s">
        <v>77</v>
      </c>
      <c r="C45" s="11" t="n">
        <v>18759.1079858259</v>
      </c>
      <c r="D45" s="11"/>
      <c r="E45" s="12" t="n">
        <f aca="false">+C45*1.36</f>
        <v>25512.3868607232</v>
      </c>
      <c r="F45" s="12"/>
      <c r="G45" s="12" t="n">
        <f aca="false">+E45*1.195</f>
        <v>30487.3022985642</v>
      </c>
      <c r="H45" s="12"/>
      <c r="I45" s="12" t="n">
        <f aca="false">+G45*1.15</f>
        <v>35060.3976433488</v>
      </c>
      <c r="J45" s="12"/>
      <c r="K45" s="12" t="n">
        <f aca="false">+I45*1.12</f>
        <v>39267.6453605507</v>
      </c>
      <c r="L45" s="12"/>
      <c r="M45" s="11" t="n">
        <f aca="false">+K45*1.04</f>
        <v>40838.3511749727</v>
      </c>
      <c r="N45" s="12"/>
      <c r="O45" s="12" t="n">
        <f aca="false">+M45*1.032</f>
        <v>42145.1784125718</v>
      </c>
      <c r="P45" s="12"/>
      <c r="Q45" s="12" t="n">
        <f aca="false">+O45*1.04</f>
        <v>43830.9855490747</v>
      </c>
      <c r="R45" s="12"/>
      <c r="S45" s="12" t="n">
        <f aca="false">+Q45*1.03</f>
        <v>45145.915115547</v>
      </c>
      <c r="T45" s="12"/>
      <c r="U45" s="12" t="n">
        <f aca="false">+S45*1.03</f>
        <v>46500.2925690134</v>
      </c>
      <c r="V45" s="12"/>
      <c r="W45" s="12" t="n">
        <f aca="false">+U45*1.025</f>
        <v>47662.7998832387</v>
      </c>
      <c r="X45" s="12"/>
      <c r="Y45" s="12" t="n">
        <f aca="false">+W45*1.02</f>
        <v>48616.0558809035</v>
      </c>
      <c r="Z45" s="12"/>
      <c r="AA45" s="12" t="n">
        <f aca="false">+Y45*1.015</f>
        <v>49345.296719117</v>
      </c>
      <c r="AB45" s="12"/>
      <c r="AC45" s="12" t="n">
        <f aca="false">+AA45*1.017</f>
        <v>50184.166763342</v>
      </c>
      <c r="AD45" s="12"/>
      <c r="AE45" s="12" t="n">
        <f aca="false">+AC45*1.028</f>
        <v>51589.3234327156</v>
      </c>
      <c r="AF45" s="12"/>
      <c r="AG45" s="12" t="n">
        <f aca="false">+AE45*1.02</f>
        <v>52621.1099013699</v>
      </c>
      <c r="AH45" s="12"/>
      <c r="AI45" s="12" t="n">
        <f aca="false">+AG45*1.025</f>
        <v>53936.6376489041</v>
      </c>
      <c r="AJ45" s="12"/>
      <c r="AK45" s="12" t="n">
        <v>53936.6376489041</v>
      </c>
      <c r="AL45" s="12"/>
      <c r="AM45" s="12" t="n">
        <f aca="false">+AK45*1.013</f>
        <v>54637.8139383399</v>
      </c>
      <c r="AN45" s="12"/>
      <c r="AO45" s="12" t="n">
        <f aca="false">+AM45*1.013</f>
        <v>55348.1055195383</v>
      </c>
      <c r="AP45" s="12"/>
      <c r="AQ45" s="12" t="n">
        <f aca="false">+AO45*1.015</f>
        <v>56178.3271023314</v>
      </c>
      <c r="AR45" s="12"/>
      <c r="AS45" s="12" t="n">
        <f aca="false">+AQ45*1.015</f>
        <v>57021.0020088663</v>
      </c>
      <c r="AT45" s="12"/>
      <c r="AU45" s="12" t="n">
        <f aca="false">+AS45*1.018</f>
        <v>58047.3800450259</v>
      </c>
      <c r="AV45" s="12"/>
      <c r="AW45" s="12" t="n">
        <f aca="false">+AU45*1.02</f>
        <v>59208.3276459264</v>
      </c>
      <c r="AX45" s="12"/>
      <c r="AY45" s="12" t="n">
        <f aca="false">+AW45*1.018</f>
        <v>60274.0775435531</v>
      </c>
      <c r="AZ45" s="12"/>
      <c r="BA45" s="12" t="n">
        <f aca="false">+AY45*1.02</f>
        <v>61479.5590944242</v>
      </c>
      <c r="BB45" s="12"/>
    </row>
    <row r="46" customFormat="false" ht="14.25" hidden="false" customHeight="false" outlineLevel="0" collapsed="false">
      <c r="A46" s="0" t="s">
        <v>78</v>
      </c>
      <c r="B46" s="0" t="s">
        <v>79</v>
      </c>
      <c r="C46" s="11" t="n">
        <v>18759.1079858259</v>
      </c>
      <c r="D46" s="11"/>
      <c r="E46" s="12" t="n">
        <f aca="false">+C46*1.36</f>
        <v>25512.3868607232</v>
      </c>
      <c r="F46" s="12"/>
      <c r="G46" s="12" t="n">
        <f aca="false">+E46*1.195</f>
        <v>30487.3022985642</v>
      </c>
      <c r="H46" s="12"/>
      <c r="I46" s="12" t="n">
        <f aca="false">+G46*1.15</f>
        <v>35060.3976433488</v>
      </c>
      <c r="J46" s="12"/>
      <c r="K46" s="12" t="n">
        <f aca="false">+I46*1.12</f>
        <v>39267.6453605507</v>
      </c>
      <c r="L46" s="12"/>
      <c r="M46" s="11" t="n">
        <f aca="false">+K46*1.04</f>
        <v>40838.3511749727</v>
      </c>
      <c r="N46" s="12"/>
      <c r="O46" s="12" t="n">
        <f aca="false">+M46*1.032</f>
        <v>42145.1784125718</v>
      </c>
      <c r="P46" s="12"/>
      <c r="Q46" s="12" t="n">
        <f aca="false">+O46*1.04</f>
        <v>43830.9855490747</v>
      </c>
      <c r="R46" s="12"/>
      <c r="S46" s="12" t="n">
        <f aca="false">+Q46*1.03</f>
        <v>45145.915115547</v>
      </c>
      <c r="T46" s="12"/>
      <c r="U46" s="12" t="n">
        <f aca="false">+S46*1.03</f>
        <v>46500.2925690134</v>
      </c>
      <c r="V46" s="12"/>
      <c r="W46" s="12" t="n">
        <f aca="false">+U46*1.025</f>
        <v>47662.7998832387</v>
      </c>
      <c r="X46" s="12"/>
      <c r="Y46" s="12" t="n">
        <f aca="false">+W46*1.02</f>
        <v>48616.0558809035</v>
      </c>
      <c r="Z46" s="12"/>
      <c r="AA46" s="12" t="n">
        <f aca="false">+Y46*1.015</f>
        <v>49345.296719117</v>
      </c>
      <c r="AB46" s="12"/>
      <c r="AC46" s="12" t="n">
        <f aca="false">+AA46*1.017</f>
        <v>50184.166763342</v>
      </c>
      <c r="AD46" s="12"/>
      <c r="AE46" s="12" t="n">
        <f aca="false">+AC46*1.028</f>
        <v>51589.3234327156</v>
      </c>
      <c r="AF46" s="12"/>
      <c r="AG46" s="12" t="n">
        <f aca="false">+AE46*1.02</f>
        <v>52621.1099013699</v>
      </c>
      <c r="AH46" s="12"/>
      <c r="AI46" s="12" t="n">
        <f aca="false">+AG46*1.025</f>
        <v>53936.6376489041</v>
      </c>
      <c r="AJ46" s="12"/>
      <c r="AK46" s="12" t="n">
        <v>53936.6376489041</v>
      </c>
      <c r="AL46" s="12"/>
      <c r="AM46" s="12" t="n">
        <f aca="false">+AK46*1.013</f>
        <v>54637.8139383399</v>
      </c>
      <c r="AN46" s="12"/>
      <c r="AO46" s="12" t="n">
        <f aca="false">+AM46*1.013</f>
        <v>55348.1055195383</v>
      </c>
      <c r="AP46" s="12"/>
      <c r="AQ46" s="12" t="n">
        <f aca="false">+AO46*1.015</f>
        <v>56178.3271023314</v>
      </c>
      <c r="AR46" s="12"/>
      <c r="AS46" s="12" t="n">
        <f aca="false">+AQ46*1.015</f>
        <v>57021.0020088663</v>
      </c>
      <c r="AT46" s="12"/>
      <c r="AU46" s="12" t="n">
        <f aca="false">+AS46*1.018</f>
        <v>58047.3800450259</v>
      </c>
      <c r="AV46" s="12"/>
      <c r="AW46" s="12" t="n">
        <f aca="false">+AU46*1.02</f>
        <v>59208.3276459264</v>
      </c>
      <c r="AX46" s="12"/>
      <c r="AY46" s="12" t="n">
        <f aca="false">+AW46*1.018</f>
        <v>60274.0775435531</v>
      </c>
      <c r="AZ46" s="12"/>
      <c r="BA46" s="12" t="n">
        <f aca="false">+AY46*1.02</f>
        <v>61479.5590944242</v>
      </c>
      <c r="BB46" s="12"/>
    </row>
    <row r="47" customFormat="false" ht="14.25" hidden="false" customHeight="false" outlineLevel="0" collapsed="false">
      <c r="A47" s="0" t="s">
        <v>80</v>
      </c>
      <c r="B47" s="0" t="s">
        <v>81</v>
      </c>
      <c r="C47" s="11" t="n">
        <v>18759.1079858259</v>
      </c>
      <c r="D47" s="11"/>
      <c r="E47" s="12" t="n">
        <f aca="false">+C47*1.36</f>
        <v>25512.3868607232</v>
      </c>
      <c r="F47" s="12"/>
      <c r="G47" s="12" t="n">
        <f aca="false">+E47*1.195</f>
        <v>30487.3022985642</v>
      </c>
      <c r="H47" s="12"/>
      <c r="I47" s="12" t="n">
        <f aca="false">+G47*1.15</f>
        <v>35060.3976433488</v>
      </c>
      <c r="J47" s="12"/>
      <c r="K47" s="12" t="n">
        <f aca="false">+I47*1.12</f>
        <v>39267.6453605507</v>
      </c>
      <c r="L47" s="12"/>
      <c r="M47" s="11" t="n">
        <f aca="false">+K47*1.04</f>
        <v>40838.3511749727</v>
      </c>
      <c r="N47" s="12"/>
      <c r="O47" s="12" t="n">
        <f aca="false">+M47*1.032</f>
        <v>42145.1784125718</v>
      </c>
      <c r="P47" s="12"/>
      <c r="Q47" s="12" t="n">
        <f aca="false">+O47*1.04</f>
        <v>43830.9855490747</v>
      </c>
      <c r="R47" s="12"/>
      <c r="S47" s="12" t="n">
        <f aca="false">+Q47*1.03</f>
        <v>45145.915115547</v>
      </c>
      <c r="T47" s="12"/>
      <c r="U47" s="12" t="n">
        <f aca="false">+S47*1.03</f>
        <v>46500.2925690134</v>
      </c>
      <c r="V47" s="12"/>
      <c r="W47" s="12" t="n">
        <f aca="false">+U47*1.025</f>
        <v>47662.7998832387</v>
      </c>
      <c r="X47" s="12"/>
      <c r="Y47" s="12" t="n">
        <f aca="false">+W47*1.02</f>
        <v>48616.0558809035</v>
      </c>
      <c r="Z47" s="12"/>
      <c r="AA47" s="12" t="n">
        <f aca="false">+Y47*1.015</f>
        <v>49345.296719117</v>
      </c>
      <c r="AB47" s="12"/>
      <c r="AC47" s="12" t="n">
        <f aca="false">+AA47*1.017</f>
        <v>50184.166763342</v>
      </c>
      <c r="AD47" s="12"/>
      <c r="AE47" s="12" t="n">
        <f aca="false">+AC47*1.028</f>
        <v>51589.3234327156</v>
      </c>
      <c r="AF47" s="12"/>
      <c r="AG47" s="12" t="n">
        <f aca="false">+AE47*1.02</f>
        <v>52621.1099013699</v>
      </c>
      <c r="AH47" s="12"/>
      <c r="AI47" s="12" t="n">
        <f aca="false">+AG47*1.025</f>
        <v>53936.6376489041</v>
      </c>
      <c r="AJ47" s="12"/>
      <c r="AK47" s="12" t="n">
        <v>53936.6376489041</v>
      </c>
      <c r="AL47" s="12"/>
      <c r="AM47" s="12" t="n">
        <f aca="false">+AK47*1.013</f>
        <v>54637.8139383399</v>
      </c>
      <c r="AN47" s="12"/>
      <c r="AO47" s="12" t="n">
        <f aca="false">+AM47*1.013</f>
        <v>55348.1055195383</v>
      </c>
      <c r="AP47" s="12"/>
      <c r="AQ47" s="12" t="n">
        <f aca="false">+AO47*1.015</f>
        <v>56178.3271023314</v>
      </c>
      <c r="AR47" s="12"/>
      <c r="AS47" s="12" t="n">
        <f aca="false">+AQ47*1.015</f>
        <v>57021.0020088663</v>
      </c>
      <c r="AT47" s="12"/>
      <c r="AU47" s="12" t="n">
        <f aca="false">+AS47*1.018</f>
        <v>58047.3800450259</v>
      </c>
      <c r="AV47" s="12"/>
      <c r="AW47" s="12" t="n">
        <f aca="false">+AU47*1.02</f>
        <v>59208.3276459264</v>
      </c>
      <c r="AX47" s="12"/>
      <c r="AY47" s="12" t="n">
        <f aca="false">+AW47*1.018</f>
        <v>60274.0775435531</v>
      </c>
      <c r="AZ47" s="12"/>
      <c r="BA47" s="12" t="n">
        <f aca="false">+AY47*1.02</f>
        <v>61479.5590944242</v>
      </c>
      <c r="BB47" s="12"/>
    </row>
    <row r="48" customFormat="false" ht="14.25" hidden="false" customHeight="false" outlineLevel="0" collapsed="false">
      <c r="A48" s="0" t="s">
        <v>82</v>
      </c>
      <c r="B48" s="0" t="s">
        <v>83</v>
      </c>
      <c r="C48" s="11" t="n">
        <v>18759.1079858259</v>
      </c>
      <c r="D48" s="11"/>
      <c r="E48" s="12" t="n">
        <f aca="false">+C48*1.36</f>
        <v>25512.3868607232</v>
      </c>
      <c r="F48" s="12"/>
      <c r="G48" s="12" t="n">
        <f aca="false">+E48*1.195</f>
        <v>30487.3022985642</v>
      </c>
      <c r="H48" s="12"/>
      <c r="I48" s="12" t="n">
        <f aca="false">+G48*1.15</f>
        <v>35060.3976433488</v>
      </c>
      <c r="J48" s="12"/>
      <c r="K48" s="12" t="n">
        <f aca="false">+I48*1.12</f>
        <v>39267.6453605507</v>
      </c>
      <c r="L48" s="12"/>
      <c r="M48" s="11" t="n">
        <f aca="false">+K48*1.04</f>
        <v>40838.3511749727</v>
      </c>
      <c r="N48" s="12"/>
      <c r="O48" s="12" t="n">
        <f aca="false">+M48*1.032</f>
        <v>42145.1784125718</v>
      </c>
      <c r="P48" s="12"/>
      <c r="Q48" s="12" t="n">
        <f aca="false">+O48*1.04</f>
        <v>43830.9855490747</v>
      </c>
      <c r="R48" s="12"/>
      <c r="S48" s="12" t="n">
        <f aca="false">+Q48*1.03</f>
        <v>45145.915115547</v>
      </c>
      <c r="T48" s="12"/>
      <c r="U48" s="12" t="n">
        <f aca="false">+S48*1.03</f>
        <v>46500.2925690134</v>
      </c>
      <c r="V48" s="12"/>
      <c r="W48" s="12" t="n">
        <f aca="false">+U48*1.025</f>
        <v>47662.7998832387</v>
      </c>
      <c r="X48" s="12"/>
      <c r="Y48" s="12" t="n">
        <f aca="false">+W48*1.02</f>
        <v>48616.0558809035</v>
      </c>
      <c r="Z48" s="12"/>
      <c r="AA48" s="12" t="n">
        <f aca="false">+Y48*1.015</f>
        <v>49345.296719117</v>
      </c>
      <c r="AB48" s="12"/>
      <c r="AC48" s="12" t="n">
        <f aca="false">+AA48*1.017</f>
        <v>50184.166763342</v>
      </c>
      <c r="AD48" s="12"/>
      <c r="AE48" s="12" t="n">
        <f aca="false">+AC48*1.028</f>
        <v>51589.3234327156</v>
      </c>
      <c r="AF48" s="12"/>
      <c r="AG48" s="12" t="n">
        <f aca="false">+AE48*1.02</f>
        <v>52621.1099013699</v>
      </c>
      <c r="AH48" s="12"/>
      <c r="AI48" s="12" t="n">
        <f aca="false">+AG48*1.025</f>
        <v>53936.6376489041</v>
      </c>
      <c r="AJ48" s="12"/>
      <c r="AK48" s="12" t="n">
        <v>53936.6376489041</v>
      </c>
      <c r="AL48" s="12"/>
      <c r="AM48" s="12" t="n">
        <f aca="false">+AK48*1.013</f>
        <v>54637.8139383399</v>
      </c>
      <c r="AN48" s="12"/>
      <c r="AO48" s="12" t="n">
        <f aca="false">+AM48*1.013</f>
        <v>55348.1055195383</v>
      </c>
      <c r="AP48" s="12"/>
      <c r="AQ48" s="12" t="n">
        <f aca="false">+AO48*1.015</f>
        <v>56178.3271023314</v>
      </c>
      <c r="AR48" s="12"/>
      <c r="AS48" s="12" t="n">
        <f aca="false">+AQ48*1.015</f>
        <v>57021.0020088663</v>
      </c>
      <c r="AT48" s="12"/>
      <c r="AU48" s="12" t="n">
        <f aca="false">+AS48*1.018</f>
        <v>58047.3800450259</v>
      </c>
      <c r="AV48" s="12"/>
      <c r="AW48" s="12" t="n">
        <f aca="false">+AU48*1.02</f>
        <v>59208.3276459264</v>
      </c>
      <c r="AX48" s="12"/>
      <c r="AY48" s="12" t="n">
        <f aca="false">+AW48*1.018</f>
        <v>60274.0775435531</v>
      </c>
      <c r="AZ48" s="12"/>
      <c r="BA48" s="12" t="n">
        <f aca="false">+AY48*1.02</f>
        <v>61479.5590944242</v>
      </c>
      <c r="BB48" s="12"/>
    </row>
    <row r="49" customFormat="false" ht="14.25" hidden="false" customHeight="false" outlineLevel="0" collapsed="false">
      <c r="A49" s="0" t="s">
        <v>84</v>
      </c>
      <c r="B49" s="0" t="s">
        <v>85</v>
      </c>
      <c r="C49" s="11" t="n">
        <v>18759.1079858259</v>
      </c>
      <c r="D49" s="11"/>
      <c r="E49" s="12" t="n">
        <f aca="false">+C49*1.36</f>
        <v>25512.3868607232</v>
      </c>
      <c r="F49" s="12"/>
      <c r="G49" s="12" t="n">
        <f aca="false">+E49*1.195</f>
        <v>30487.3022985642</v>
      </c>
      <c r="H49" s="12"/>
      <c r="I49" s="12" t="n">
        <f aca="false">+G49*1.15</f>
        <v>35060.3976433488</v>
      </c>
      <c r="J49" s="12"/>
      <c r="K49" s="12" t="n">
        <f aca="false">+I49*1.12</f>
        <v>39267.6453605507</v>
      </c>
      <c r="L49" s="12"/>
      <c r="M49" s="11" t="n">
        <f aca="false">+K49*1.04</f>
        <v>40838.3511749727</v>
      </c>
      <c r="N49" s="12"/>
      <c r="O49" s="12" t="n">
        <f aca="false">+M49*1.032</f>
        <v>42145.1784125718</v>
      </c>
      <c r="P49" s="12"/>
      <c r="Q49" s="12" t="n">
        <f aca="false">+O49*1.04</f>
        <v>43830.9855490747</v>
      </c>
      <c r="R49" s="12"/>
      <c r="S49" s="12" t="n">
        <f aca="false">+Q49*1.03</f>
        <v>45145.915115547</v>
      </c>
      <c r="T49" s="12"/>
      <c r="U49" s="12" t="n">
        <f aca="false">+S49*1.03</f>
        <v>46500.2925690134</v>
      </c>
      <c r="V49" s="12"/>
      <c r="W49" s="12" t="n">
        <f aca="false">+U49*1.025</f>
        <v>47662.7998832387</v>
      </c>
      <c r="X49" s="12"/>
      <c r="Y49" s="12" t="n">
        <f aca="false">+W49*1.02</f>
        <v>48616.0558809035</v>
      </c>
      <c r="Z49" s="12"/>
      <c r="AA49" s="12" t="n">
        <f aca="false">+Y49*1.015</f>
        <v>49345.296719117</v>
      </c>
      <c r="AB49" s="12"/>
      <c r="AC49" s="12" t="n">
        <f aca="false">+AA49*1.017</f>
        <v>50184.166763342</v>
      </c>
      <c r="AD49" s="12"/>
      <c r="AE49" s="12" t="n">
        <f aca="false">+AC49*1.028</f>
        <v>51589.3234327156</v>
      </c>
      <c r="AF49" s="12"/>
      <c r="AG49" s="12" t="n">
        <f aca="false">+AE49*1.02</f>
        <v>52621.1099013699</v>
      </c>
      <c r="AH49" s="12"/>
      <c r="AI49" s="12" t="n">
        <f aca="false">+AG49*1.025</f>
        <v>53936.6376489041</v>
      </c>
      <c r="AJ49" s="12"/>
      <c r="AK49" s="12" t="n">
        <v>53936.6376489041</v>
      </c>
      <c r="AL49" s="12"/>
      <c r="AM49" s="12" t="n">
        <f aca="false">+AK49*1.013</f>
        <v>54637.8139383399</v>
      </c>
      <c r="AN49" s="12"/>
      <c r="AO49" s="12" t="n">
        <f aca="false">+AM49*1.013</f>
        <v>55348.1055195383</v>
      </c>
      <c r="AP49" s="12"/>
      <c r="AQ49" s="12" t="n">
        <f aca="false">+AO49*1.015</f>
        <v>56178.3271023314</v>
      </c>
      <c r="AR49" s="12"/>
      <c r="AS49" s="12" t="n">
        <f aca="false">+AQ49*1.015</f>
        <v>57021.0020088663</v>
      </c>
      <c r="AT49" s="12"/>
      <c r="AU49" s="12" t="n">
        <f aca="false">+AS49*1.018</f>
        <v>58047.3800450259</v>
      </c>
      <c r="AV49" s="12"/>
      <c r="AW49" s="12" t="n">
        <f aca="false">+AU49*1.02</f>
        <v>59208.3276459264</v>
      </c>
      <c r="AX49" s="12"/>
      <c r="AY49" s="12" t="n">
        <f aca="false">+AW49*1.018</f>
        <v>60274.0775435531</v>
      </c>
      <c r="AZ49" s="12"/>
      <c r="BA49" s="12" t="n">
        <f aca="false">+AY49*1.02</f>
        <v>61479.5590944242</v>
      </c>
      <c r="BB49" s="12"/>
    </row>
    <row r="50" customFormat="false" ht="14.25" hidden="false" customHeight="false" outlineLevel="0" collapsed="false">
      <c r="A50" s="0" t="s">
        <v>86</v>
      </c>
      <c r="B50" s="0" t="s">
        <v>87</v>
      </c>
      <c r="C50" s="11" t="n">
        <v>18759.1079858259</v>
      </c>
      <c r="D50" s="11"/>
      <c r="E50" s="12" t="n">
        <f aca="false">+C50*1.36</f>
        <v>25512.3868607232</v>
      </c>
      <c r="F50" s="12"/>
      <c r="G50" s="12" t="n">
        <f aca="false">+E50*1.195</f>
        <v>30487.3022985642</v>
      </c>
      <c r="H50" s="12"/>
      <c r="I50" s="12" t="n">
        <f aca="false">+G50*1.15</f>
        <v>35060.3976433488</v>
      </c>
      <c r="J50" s="12"/>
      <c r="K50" s="12" t="n">
        <f aca="false">+I50*1.12</f>
        <v>39267.6453605507</v>
      </c>
      <c r="L50" s="12"/>
      <c r="M50" s="11" t="n">
        <f aca="false">+K50*1.04</f>
        <v>40838.3511749727</v>
      </c>
      <c r="N50" s="12"/>
      <c r="O50" s="12" t="n">
        <f aca="false">+M50*1.032</f>
        <v>42145.1784125718</v>
      </c>
      <c r="P50" s="12"/>
      <c r="Q50" s="12" t="n">
        <f aca="false">+O50*1.04</f>
        <v>43830.9855490747</v>
      </c>
      <c r="R50" s="12"/>
      <c r="S50" s="12" t="n">
        <f aca="false">+Q50*1.03</f>
        <v>45145.915115547</v>
      </c>
      <c r="T50" s="12"/>
      <c r="U50" s="12" t="n">
        <f aca="false">+S50*1.03</f>
        <v>46500.2925690134</v>
      </c>
      <c r="V50" s="12"/>
      <c r="W50" s="12" t="n">
        <f aca="false">+U50*1.025</f>
        <v>47662.7998832387</v>
      </c>
      <c r="X50" s="12"/>
      <c r="Y50" s="12" t="n">
        <f aca="false">+W50*1.02</f>
        <v>48616.0558809035</v>
      </c>
      <c r="Z50" s="12"/>
      <c r="AA50" s="12" t="n">
        <f aca="false">+Y50*1.015</f>
        <v>49345.296719117</v>
      </c>
      <c r="AB50" s="12"/>
      <c r="AC50" s="12" t="n">
        <f aca="false">+AA50*1.017</f>
        <v>50184.166763342</v>
      </c>
      <c r="AD50" s="12"/>
      <c r="AE50" s="12" t="n">
        <f aca="false">+AC50*1.028</f>
        <v>51589.3234327156</v>
      </c>
      <c r="AF50" s="12"/>
      <c r="AG50" s="12" t="n">
        <f aca="false">+AE50*1.02</f>
        <v>52621.1099013699</v>
      </c>
      <c r="AH50" s="12"/>
      <c r="AI50" s="12" t="n">
        <f aca="false">+AG50*1.025</f>
        <v>53936.6376489041</v>
      </c>
      <c r="AJ50" s="12"/>
      <c r="AK50" s="12" t="n">
        <v>53936.6376489041</v>
      </c>
      <c r="AL50" s="12"/>
      <c r="AM50" s="12" t="n">
        <f aca="false">+AK50*1.013</f>
        <v>54637.8139383399</v>
      </c>
      <c r="AN50" s="12"/>
      <c r="AO50" s="12" t="n">
        <f aca="false">+AM50*1.013</f>
        <v>55348.1055195383</v>
      </c>
      <c r="AP50" s="12"/>
      <c r="AQ50" s="12" t="n">
        <f aca="false">+AO50*1.015</f>
        <v>56178.3271023314</v>
      </c>
      <c r="AR50" s="12"/>
      <c r="AS50" s="12" t="n">
        <f aca="false">+AQ50*1.015</f>
        <v>57021.0020088663</v>
      </c>
      <c r="AT50" s="12"/>
      <c r="AU50" s="12" t="n">
        <f aca="false">+AS50*1.018</f>
        <v>58047.3800450259</v>
      </c>
      <c r="AV50" s="12"/>
      <c r="AW50" s="12" t="n">
        <f aca="false">+AU50*1.02</f>
        <v>59208.3276459264</v>
      </c>
      <c r="AX50" s="12"/>
      <c r="AY50" s="12" t="n">
        <f aca="false">+AW50*1.018</f>
        <v>60274.0775435531</v>
      </c>
      <c r="AZ50" s="12"/>
      <c r="BA50" s="12" t="n">
        <f aca="false">+AY50*1.02</f>
        <v>61479.5590944242</v>
      </c>
      <c r="BB50" s="12"/>
    </row>
    <row r="51" customFormat="false" ht="14.25" hidden="false" customHeight="false" outlineLevel="0" collapsed="false">
      <c r="A51" s="0" t="s">
        <v>88</v>
      </c>
      <c r="B51" s="0" t="s">
        <v>89</v>
      </c>
      <c r="C51" s="11" t="n">
        <v>18759.1079858259</v>
      </c>
      <c r="D51" s="11"/>
      <c r="E51" s="12" t="n">
        <f aca="false">+C51*1.36</f>
        <v>25512.3868607232</v>
      </c>
      <c r="F51" s="12"/>
      <c r="G51" s="12" t="n">
        <f aca="false">+E51*1.195</f>
        <v>30487.3022985642</v>
      </c>
      <c r="H51" s="12"/>
      <c r="I51" s="12" t="n">
        <f aca="false">+G51*1.15</f>
        <v>35060.3976433488</v>
      </c>
      <c r="J51" s="12"/>
      <c r="K51" s="12" t="n">
        <f aca="false">+I51*1.12</f>
        <v>39267.6453605507</v>
      </c>
      <c r="L51" s="12"/>
      <c r="M51" s="11" t="n">
        <f aca="false">+K51*1.04</f>
        <v>40838.3511749727</v>
      </c>
      <c r="N51" s="12"/>
      <c r="O51" s="12" t="n">
        <f aca="false">+M51*1.032</f>
        <v>42145.1784125718</v>
      </c>
      <c r="P51" s="12"/>
      <c r="Q51" s="12" t="n">
        <f aca="false">+O51*1.04</f>
        <v>43830.9855490747</v>
      </c>
      <c r="R51" s="12"/>
      <c r="S51" s="12" t="n">
        <f aca="false">+Q51*1.03</f>
        <v>45145.915115547</v>
      </c>
      <c r="T51" s="12"/>
      <c r="U51" s="12" t="n">
        <f aca="false">+S51*1.03</f>
        <v>46500.2925690134</v>
      </c>
      <c r="V51" s="12"/>
      <c r="W51" s="12" t="n">
        <f aca="false">+U51*1.025</f>
        <v>47662.7998832387</v>
      </c>
      <c r="X51" s="12"/>
      <c r="Y51" s="12" t="n">
        <f aca="false">+W51*1.02</f>
        <v>48616.0558809035</v>
      </c>
      <c r="Z51" s="12"/>
      <c r="AA51" s="12" t="n">
        <f aca="false">+Y51*1.015</f>
        <v>49345.296719117</v>
      </c>
      <c r="AB51" s="12"/>
      <c r="AC51" s="12" t="n">
        <f aca="false">+AA51*1.017</f>
        <v>50184.166763342</v>
      </c>
      <c r="AD51" s="12"/>
      <c r="AE51" s="12" t="n">
        <f aca="false">+AC51*1.028</f>
        <v>51589.3234327156</v>
      </c>
      <c r="AF51" s="12"/>
      <c r="AG51" s="12" t="n">
        <f aca="false">+AE51*1.02</f>
        <v>52621.1099013699</v>
      </c>
      <c r="AH51" s="12"/>
      <c r="AI51" s="12" t="n">
        <f aca="false">+AG51*1.025</f>
        <v>53936.6376489041</v>
      </c>
      <c r="AJ51" s="12"/>
      <c r="AK51" s="12" t="n">
        <v>53936.6376489041</v>
      </c>
      <c r="AL51" s="12"/>
      <c r="AM51" s="12" t="n">
        <f aca="false">+AK51*1.013</f>
        <v>54637.8139383399</v>
      </c>
      <c r="AN51" s="12"/>
      <c r="AO51" s="12" t="n">
        <f aca="false">+AM51*1.013</f>
        <v>55348.1055195383</v>
      </c>
      <c r="AP51" s="12"/>
      <c r="AQ51" s="12" t="n">
        <f aca="false">+AO51*1.015</f>
        <v>56178.3271023314</v>
      </c>
      <c r="AR51" s="12"/>
      <c r="AS51" s="12" t="n">
        <f aca="false">+AQ51*1.015</f>
        <v>57021.0020088663</v>
      </c>
      <c r="AT51" s="12"/>
      <c r="AU51" s="12" t="n">
        <f aca="false">+AS51*1.018</f>
        <v>58047.3800450259</v>
      </c>
      <c r="AV51" s="12"/>
      <c r="AW51" s="12" t="n">
        <f aca="false">+AU51*1.02</f>
        <v>59208.3276459264</v>
      </c>
      <c r="AX51" s="12"/>
      <c r="AY51" s="12" t="n">
        <f aca="false">+AW51*1.018</f>
        <v>60274.0775435531</v>
      </c>
      <c r="AZ51" s="12"/>
      <c r="BA51" s="12" t="n">
        <f aca="false">+AY51*1.02</f>
        <v>61479.5590944242</v>
      </c>
      <c r="BB51" s="12"/>
    </row>
    <row r="52" customFormat="false" ht="14.25" hidden="false" customHeight="false" outlineLevel="0" collapsed="false">
      <c r="A52" s="0" t="s">
        <v>90</v>
      </c>
      <c r="B52" s="0" t="s">
        <v>91</v>
      </c>
      <c r="C52" s="11" t="n">
        <v>18759.1079858259</v>
      </c>
      <c r="D52" s="11"/>
      <c r="E52" s="12" t="n">
        <f aca="false">+C52*1.36</f>
        <v>25512.3868607232</v>
      </c>
      <c r="F52" s="12"/>
      <c r="G52" s="12" t="n">
        <f aca="false">+E52*1.195</f>
        <v>30487.3022985642</v>
      </c>
      <c r="H52" s="12"/>
      <c r="I52" s="12" t="n">
        <f aca="false">+G52*1.15</f>
        <v>35060.3976433488</v>
      </c>
      <c r="J52" s="12"/>
      <c r="K52" s="12" t="n">
        <f aca="false">+I52*1.12</f>
        <v>39267.6453605507</v>
      </c>
      <c r="L52" s="12"/>
      <c r="M52" s="11" t="n">
        <f aca="false">+K52*1.04</f>
        <v>40838.3511749727</v>
      </c>
      <c r="N52" s="12"/>
      <c r="O52" s="12" t="n">
        <f aca="false">+M52*1.032</f>
        <v>42145.1784125718</v>
      </c>
      <c r="P52" s="12"/>
      <c r="Q52" s="12" t="n">
        <f aca="false">+O52*1.04</f>
        <v>43830.9855490747</v>
      </c>
      <c r="R52" s="12"/>
      <c r="S52" s="12" t="n">
        <f aca="false">+Q52*1.03</f>
        <v>45145.915115547</v>
      </c>
      <c r="T52" s="12"/>
      <c r="U52" s="12" t="n">
        <f aca="false">+S52*1.03</f>
        <v>46500.2925690134</v>
      </c>
      <c r="V52" s="12"/>
      <c r="W52" s="12" t="n">
        <f aca="false">+U52*1.025</f>
        <v>47662.7998832387</v>
      </c>
      <c r="X52" s="12"/>
      <c r="Y52" s="12" t="n">
        <f aca="false">+W52*1.02</f>
        <v>48616.0558809035</v>
      </c>
      <c r="Z52" s="12"/>
      <c r="AA52" s="12" t="n">
        <f aca="false">+Y52*1.015</f>
        <v>49345.296719117</v>
      </c>
      <c r="AB52" s="12"/>
      <c r="AC52" s="12" t="n">
        <f aca="false">+AA52*1.017</f>
        <v>50184.166763342</v>
      </c>
      <c r="AD52" s="12"/>
      <c r="AE52" s="12" t="n">
        <f aca="false">+AC52*1.028</f>
        <v>51589.3234327156</v>
      </c>
      <c r="AF52" s="12"/>
      <c r="AG52" s="12" t="n">
        <f aca="false">+AE52*1.02</f>
        <v>52621.1099013699</v>
      </c>
      <c r="AH52" s="12"/>
      <c r="AI52" s="12" t="n">
        <f aca="false">+AG52*1.025</f>
        <v>53936.6376489041</v>
      </c>
      <c r="AJ52" s="12"/>
      <c r="AK52" s="12" t="n">
        <v>53936.6376489041</v>
      </c>
      <c r="AL52" s="12"/>
      <c r="AM52" s="12" t="n">
        <f aca="false">+AK52*1.013</f>
        <v>54637.8139383399</v>
      </c>
      <c r="AN52" s="12"/>
      <c r="AO52" s="12" t="n">
        <f aca="false">+AM52*1.013</f>
        <v>55348.1055195383</v>
      </c>
      <c r="AP52" s="12"/>
      <c r="AQ52" s="12" t="n">
        <f aca="false">+AO52*1.015</f>
        <v>56178.3271023314</v>
      </c>
      <c r="AR52" s="12"/>
      <c r="AS52" s="12" t="n">
        <f aca="false">+AQ52*1.015</f>
        <v>57021.0020088663</v>
      </c>
      <c r="AT52" s="12"/>
      <c r="AU52" s="12" t="n">
        <f aca="false">+AS52*1.018</f>
        <v>58047.3800450259</v>
      </c>
      <c r="AV52" s="12"/>
      <c r="AW52" s="12" t="n">
        <f aca="false">+AU52*1.02</f>
        <v>59208.3276459264</v>
      </c>
      <c r="AX52" s="12"/>
      <c r="AY52" s="12" t="n">
        <f aca="false">+AW52*1.018</f>
        <v>60274.0775435531</v>
      </c>
      <c r="AZ52" s="12"/>
      <c r="BA52" s="12" t="n">
        <f aca="false">+AY52*1.02</f>
        <v>61479.5590944242</v>
      </c>
      <c r="BB52" s="12"/>
    </row>
    <row r="53" customFormat="false" ht="14.25" hidden="false" customHeight="false" outlineLevel="0" collapsed="false">
      <c r="A53" s="0" t="s">
        <v>92</v>
      </c>
      <c r="B53" s="0" t="s">
        <v>93</v>
      </c>
      <c r="C53" s="11" t="n">
        <v>24276.299104356</v>
      </c>
      <c r="D53" s="11"/>
      <c r="E53" s="12" t="n">
        <f aca="false">+C53*1.36</f>
        <v>33015.7667819242</v>
      </c>
      <c r="F53" s="12"/>
      <c r="G53" s="12" t="n">
        <f aca="false">+E53*1.195</f>
        <v>39453.8413043994</v>
      </c>
      <c r="H53" s="12"/>
      <c r="I53" s="12" t="n">
        <f aca="false">+G53*1.15</f>
        <v>45371.9175000593</v>
      </c>
      <c r="J53" s="12"/>
      <c r="K53" s="12" t="n">
        <f aca="false">+I53*1.12</f>
        <v>50816.5476000664</v>
      </c>
      <c r="L53" s="12"/>
      <c r="M53" s="11" t="n">
        <f aca="false">+K53*1.04</f>
        <v>52849.2095040691</v>
      </c>
      <c r="N53" s="12"/>
      <c r="O53" s="12" t="n">
        <f aca="false">+M53*1.032</f>
        <v>54540.3842081993</v>
      </c>
      <c r="P53" s="12"/>
      <c r="Q53" s="12" t="n">
        <f aca="false">+O53*1.04</f>
        <v>56721.9995765273</v>
      </c>
      <c r="R53" s="12"/>
      <c r="S53" s="12" t="n">
        <f aca="false">+Q53*1.03</f>
        <v>58423.6595638231</v>
      </c>
      <c r="T53" s="12"/>
      <c r="U53" s="12" t="n">
        <f aca="false">+S53*1.03</f>
        <v>60176.3693507378</v>
      </c>
      <c r="V53" s="12"/>
      <c r="W53" s="12" t="n">
        <f aca="false">+U53*1.025</f>
        <v>61680.7785845062</v>
      </c>
      <c r="X53" s="12"/>
      <c r="Y53" s="12" t="n">
        <f aca="false">+W53*1.02</f>
        <v>62914.3941561964</v>
      </c>
      <c r="Z53" s="12"/>
      <c r="AA53" s="12" t="n">
        <f aca="false">+Y53*1.015</f>
        <v>63858.1100685393</v>
      </c>
      <c r="AB53" s="12"/>
      <c r="AC53" s="12" t="n">
        <f aca="false">+AA53*1.017</f>
        <v>64943.6979397045</v>
      </c>
      <c r="AD53" s="12"/>
      <c r="AE53" s="12" t="n">
        <f aca="false">+AC53*1.028</f>
        <v>66762.1214820162</v>
      </c>
      <c r="AF53" s="12"/>
      <c r="AG53" s="12" t="n">
        <f aca="false">+AE53*1.02</f>
        <v>68097.3639116565</v>
      </c>
      <c r="AH53" s="12"/>
      <c r="AI53" s="12" t="n">
        <f aca="false">+AG53*1.025</f>
        <v>69799.7980094479</v>
      </c>
      <c r="AJ53" s="12"/>
      <c r="AK53" s="12" t="n">
        <v>69799.7980094479</v>
      </c>
      <c r="AL53" s="12"/>
      <c r="AM53" s="12" t="n">
        <f aca="false">+AK53*1.013</f>
        <v>70707.1953835707</v>
      </c>
      <c r="AN53" s="12"/>
      <c r="AO53" s="12" t="n">
        <f aca="false">+AM53*1.013</f>
        <v>71626.3889235572</v>
      </c>
      <c r="AP53" s="12"/>
      <c r="AQ53" s="12" t="n">
        <f aca="false">+AO53*1.015</f>
        <v>72700.7847574105</v>
      </c>
      <c r="AR53" s="12"/>
      <c r="AS53" s="12" t="n">
        <f aca="false">+AQ53*1.015</f>
        <v>73791.2965287717</v>
      </c>
      <c r="AT53" s="12"/>
      <c r="AU53" s="12" t="n">
        <f aca="false">+AS53*1.018</f>
        <v>75119.5398662896</v>
      </c>
      <c r="AV53" s="12"/>
      <c r="AW53" s="12" t="n">
        <f aca="false">+AU53*1.02</f>
        <v>76621.9306636154</v>
      </c>
      <c r="AX53" s="12"/>
      <c r="AY53" s="12" t="n">
        <f aca="false">+AW53*1.018</f>
        <v>78001.1254155604</v>
      </c>
      <c r="AZ53" s="12"/>
      <c r="BA53" s="12" t="n">
        <f aca="false">+AY53*1.02</f>
        <v>79561.1479238716</v>
      </c>
      <c r="BB53" s="12"/>
    </row>
    <row r="54" customFormat="false" ht="14.25" hidden="false" customHeight="false" outlineLevel="0" collapsed="false">
      <c r="A54" s="0" t="s">
        <v>94</v>
      </c>
      <c r="B54" s="0" t="s">
        <v>95</v>
      </c>
      <c r="C54" s="11" t="n">
        <v>24276.299104356</v>
      </c>
      <c r="D54" s="11"/>
      <c r="E54" s="12" t="n">
        <f aca="false">+C54*1.36</f>
        <v>33015.7667819242</v>
      </c>
      <c r="F54" s="12"/>
      <c r="G54" s="12" t="n">
        <f aca="false">+E54*1.195</f>
        <v>39453.8413043994</v>
      </c>
      <c r="H54" s="12"/>
      <c r="I54" s="12" t="n">
        <f aca="false">+G54*1.15</f>
        <v>45371.9175000593</v>
      </c>
      <c r="J54" s="12"/>
      <c r="K54" s="12" t="n">
        <f aca="false">+I54*1.12</f>
        <v>50816.5476000664</v>
      </c>
      <c r="L54" s="12"/>
      <c r="M54" s="11" t="n">
        <f aca="false">+K54*1.04</f>
        <v>52849.2095040691</v>
      </c>
      <c r="N54" s="12"/>
      <c r="O54" s="12" t="n">
        <f aca="false">+M54*1.032</f>
        <v>54540.3842081993</v>
      </c>
      <c r="P54" s="12"/>
      <c r="Q54" s="12" t="n">
        <f aca="false">+O54*1.04</f>
        <v>56721.9995765273</v>
      </c>
      <c r="R54" s="12"/>
      <c r="S54" s="12" t="n">
        <f aca="false">+Q54*1.03</f>
        <v>58423.6595638231</v>
      </c>
      <c r="T54" s="12"/>
      <c r="U54" s="12" t="n">
        <f aca="false">+S54*1.03</f>
        <v>60176.3693507378</v>
      </c>
      <c r="V54" s="12"/>
      <c r="W54" s="12" t="n">
        <f aca="false">+U54*1.025</f>
        <v>61680.7785845062</v>
      </c>
      <c r="X54" s="12"/>
      <c r="Y54" s="12" t="n">
        <f aca="false">+W54*1.02</f>
        <v>62914.3941561964</v>
      </c>
      <c r="Z54" s="12"/>
      <c r="AA54" s="12" t="n">
        <f aca="false">+Y54*1.015</f>
        <v>63858.1100685393</v>
      </c>
      <c r="AB54" s="12"/>
      <c r="AC54" s="12" t="n">
        <f aca="false">+AA54*1.017</f>
        <v>64943.6979397045</v>
      </c>
      <c r="AD54" s="12"/>
      <c r="AE54" s="12" t="n">
        <f aca="false">+AC54*1.028</f>
        <v>66762.1214820162</v>
      </c>
      <c r="AF54" s="12"/>
      <c r="AG54" s="12" t="n">
        <f aca="false">+AE54*1.02</f>
        <v>68097.3639116565</v>
      </c>
      <c r="AH54" s="12"/>
      <c r="AI54" s="12" t="n">
        <f aca="false">+AG54*1.025</f>
        <v>69799.7980094479</v>
      </c>
      <c r="AJ54" s="12"/>
      <c r="AK54" s="12" t="n">
        <v>69799.7980094479</v>
      </c>
      <c r="AL54" s="12"/>
      <c r="AM54" s="12" t="n">
        <f aca="false">+AK54*1.013</f>
        <v>70707.1953835707</v>
      </c>
      <c r="AN54" s="12"/>
      <c r="AO54" s="12" t="n">
        <f aca="false">+AM54*1.013</f>
        <v>71626.3889235572</v>
      </c>
      <c r="AP54" s="12"/>
      <c r="AQ54" s="12" t="n">
        <f aca="false">+AO54*1.015</f>
        <v>72700.7847574105</v>
      </c>
      <c r="AR54" s="12"/>
      <c r="AS54" s="12" t="n">
        <f aca="false">+AQ54*1.015</f>
        <v>73791.2965287717</v>
      </c>
      <c r="AT54" s="12"/>
      <c r="AU54" s="12" t="n">
        <f aca="false">+AS54*1.018</f>
        <v>75119.5398662896</v>
      </c>
      <c r="AV54" s="12"/>
      <c r="AW54" s="12" t="n">
        <f aca="false">+AU54*1.02</f>
        <v>76621.9306636154</v>
      </c>
      <c r="AX54" s="12"/>
      <c r="AY54" s="12" t="n">
        <f aca="false">+AW54*1.018</f>
        <v>78001.1254155604</v>
      </c>
      <c r="AZ54" s="12"/>
      <c r="BA54" s="12" t="n">
        <f aca="false">+AY54*1.02</f>
        <v>79561.1479238716</v>
      </c>
      <c r="BB54" s="12"/>
    </row>
    <row r="55" customFormat="false" ht="14.25" hidden="false" customHeight="false" outlineLevel="0" collapsed="false">
      <c r="A55" s="0" t="s">
        <v>96</v>
      </c>
      <c r="B55" s="0" t="s">
        <v>97</v>
      </c>
      <c r="C55" s="11" t="n">
        <v>24276.299104356</v>
      </c>
      <c r="D55" s="11"/>
      <c r="E55" s="12" t="n">
        <f aca="false">+C55*1.36</f>
        <v>33015.7667819242</v>
      </c>
      <c r="F55" s="12"/>
      <c r="G55" s="12" t="n">
        <f aca="false">+E55*1.195</f>
        <v>39453.8413043994</v>
      </c>
      <c r="H55" s="12"/>
      <c r="I55" s="12" t="n">
        <f aca="false">+G55*1.15</f>
        <v>45371.9175000593</v>
      </c>
      <c r="J55" s="12"/>
      <c r="K55" s="12" t="n">
        <f aca="false">+I55*1.12</f>
        <v>50816.5476000664</v>
      </c>
      <c r="L55" s="12"/>
      <c r="M55" s="11" t="n">
        <f aca="false">+K55*1.04</f>
        <v>52849.2095040691</v>
      </c>
      <c r="N55" s="12"/>
      <c r="O55" s="12" t="n">
        <f aca="false">+M55*1.032</f>
        <v>54540.3842081993</v>
      </c>
      <c r="P55" s="12"/>
      <c r="Q55" s="12" t="n">
        <f aca="false">+O55*1.04</f>
        <v>56721.9995765273</v>
      </c>
      <c r="R55" s="12"/>
      <c r="S55" s="12" t="n">
        <f aca="false">+Q55*1.03</f>
        <v>58423.6595638231</v>
      </c>
      <c r="T55" s="12"/>
      <c r="U55" s="12" t="n">
        <f aca="false">+S55*1.03</f>
        <v>60176.3693507378</v>
      </c>
      <c r="V55" s="12"/>
      <c r="W55" s="12" t="n">
        <f aca="false">+U55*1.025</f>
        <v>61680.7785845062</v>
      </c>
      <c r="X55" s="12"/>
      <c r="Y55" s="12" t="n">
        <f aca="false">+W55*1.02</f>
        <v>62914.3941561964</v>
      </c>
      <c r="Z55" s="12"/>
      <c r="AA55" s="12" t="n">
        <f aca="false">+Y55*1.015</f>
        <v>63858.1100685393</v>
      </c>
      <c r="AB55" s="12"/>
      <c r="AC55" s="12" t="n">
        <f aca="false">+AA55*1.017</f>
        <v>64943.6979397045</v>
      </c>
      <c r="AD55" s="12"/>
      <c r="AE55" s="12" t="n">
        <f aca="false">+AC55*1.028</f>
        <v>66762.1214820162</v>
      </c>
      <c r="AF55" s="12"/>
      <c r="AG55" s="12" t="n">
        <f aca="false">+AE55*1.02</f>
        <v>68097.3639116565</v>
      </c>
      <c r="AH55" s="12"/>
      <c r="AI55" s="12" t="n">
        <f aca="false">+AG55*1.025</f>
        <v>69799.7980094479</v>
      </c>
      <c r="AJ55" s="12"/>
      <c r="AK55" s="12" t="n">
        <v>69799.7980094479</v>
      </c>
      <c r="AL55" s="12"/>
      <c r="AM55" s="12" t="n">
        <f aca="false">+AK55*1.013</f>
        <v>70707.1953835707</v>
      </c>
      <c r="AN55" s="12"/>
      <c r="AO55" s="12" t="n">
        <f aca="false">+AM55*1.013</f>
        <v>71626.3889235572</v>
      </c>
      <c r="AP55" s="12"/>
      <c r="AQ55" s="12" t="n">
        <f aca="false">+AO55*1.015</f>
        <v>72700.7847574105</v>
      </c>
      <c r="AR55" s="12"/>
      <c r="AS55" s="12" t="n">
        <f aca="false">+AQ55*1.015</f>
        <v>73791.2965287717</v>
      </c>
      <c r="AT55" s="12"/>
      <c r="AU55" s="12" t="n">
        <f aca="false">+AS55*1.018</f>
        <v>75119.5398662896</v>
      </c>
      <c r="AV55" s="12"/>
      <c r="AW55" s="12" t="n">
        <f aca="false">+AU55*1.02</f>
        <v>76621.9306636154</v>
      </c>
      <c r="AX55" s="12"/>
      <c r="AY55" s="12" t="n">
        <f aca="false">+AW55*1.018</f>
        <v>78001.1254155604</v>
      </c>
      <c r="AZ55" s="12"/>
      <c r="BA55" s="12" t="n">
        <f aca="false">+AY55*1.02</f>
        <v>79561.1479238716</v>
      </c>
      <c r="BB55" s="12"/>
    </row>
    <row r="56" customFormat="false" ht="14.25" hidden="false" customHeight="false" outlineLevel="0" collapsed="false">
      <c r="A56" s="0" t="s">
        <v>98</v>
      </c>
      <c r="B56" s="0" t="s">
        <v>99</v>
      </c>
      <c r="C56" s="11" t="n">
        <v>24276.299104356</v>
      </c>
      <c r="D56" s="11"/>
      <c r="E56" s="12" t="n">
        <f aca="false">+C56*1.36</f>
        <v>33015.7667819242</v>
      </c>
      <c r="F56" s="12"/>
      <c r="G56" s="12" t="n">
        <f aca="false">+E56*1.195</f>
        <v>39453.8413043994</v>
      </c>
      <c r="H56" s="12"/>
      <c r="I56" s="12" t="n">
        <f aca="false">+G56*1.15</f>
        <v>45371.9175000593</v>
      </c>
      <c r="J56" s="12"/>
      <c r="K56" s="12" t="n">
        <f aca="false">+I56*1.12</f>
        <v>50816.5476000664</v>
      </c>
      <c r="L56" s="12"/>
      <c r="M56" s="11" t="n">
        <f aca="false">+K56*1.04</f>
        <v>52849.2095040691</v>
      </c>
      <c r="N56" s="12"/>
      <c r="O56" s="12" t="n">
        <f aca="false">+M56*1.032</f>
        <v>54540.3842081993</v>
      </c>
      <c r="P56" s="12"/>
      <c r="Q56" s="12" t="n">
        <f aca="false">+O56*1.04</f>
        <v>56721.9995765273</v>
      </c>
      <c r="R56" s="12"/>
      <c r="S56" s="12" t="n">
        <f aca="false">+Q56*1.03</f>
        <v>58423.6595638231</v>
      </c>
      <c r="T56" s="12"/>
      <c r="U56" s="12" t="n">
        <f aca="false">+S56*1.03</f>
        <v>60176.3693507378</v>
      </c>
      <c r="V56" s="12"/>
      <c r="W56" s="12" t="n">
        <f aca="false">+U56*1.025</f>
        <v>61680.7785845062</v>
      </c>
      <c r="X56" s="12"/>
      <c r="Y56" s="12" t="n">
        <f aca="false">+W56*1.02</f>
        <v>62914.3941561964</v>
      </c>
      <c r="Z56" s="12"/>
      <c r="AA56" s="12" t="n">
        <f aca="false">+Y56*1.015</f>
        <v>63858.1100685393</v>
      </c>
      <c r="AB56" s="12"/>
      <c r="AC56" s="12" t="n">
        <f aca="false">+AA56*1.017</f>
        <v>64943.6979397045</v>
      </c>
      <c r="AD56" s="12"/>
      <c r="AE56" s="12" t="n">
        <f aca="false">+AC56*1.028</f>
        <v>66762.1214820162</v>
      </c>
      <c r="AF56" s="12"/>
      <c r="AG56" s="12" t="n">
        <f aca="false">+AE56*1.02</f>
        <v>68097.3639116565</v>
      </c>
      <c r="AH56" s="12"/>
      <c r="AI56" s="12" t="n">
        <f aca="false">+AG56*1.025</f>
        <v>69799.7980094479</v>
      </c>
      <c r="AJ56" s="12"/>
      <c r="AK56" s="12" t="n">
        <v>69799.7980094479</v>
      </c>
      <c r="AL56" s="12"/>
      <c r="AM56" s="12" t="n">
        <f aca="false">+AK56*1.013</f>
        <v>70707.1953835707</v>
      </c>
      <c r="AN56" s="12"/>
      <c r="AO56" s="12" t="n">
        <f aca="false">+AM56*1.013</f>
        <v>71626.3889235572</v>
      </c>
      <c r="AP56" s="12"/>
      <c r="AQ56" s="12" t="n">
        <f aca="false">+AO56*1.015</f>
        <v>72700.7847574105</v>
      </c>
      <c r="AR56" s="12"/>
      <c r="AS56" s="12" t="n">
        <f aca="false">+AQ56*1.015</f>
        <v>73791.2965287717</v>
      </c>
      <c r="AT56" s="12"/>
      <c r="AU56" s="12" t="n">
        <f aca="false">+AS56*1.018</f>
        <v>75119.5398662896</v>
      </c>
      <c r="AV56" s="12"/>
      <c r="AW56" s="12" t="n">
        <f aca="false">+AU56*1.02</f>
        <v>76621.9306636154</v>
      </c>
      <c r="AX56" s="12"/>
      <c r="AY56" s="12" t="n">
        <f aca="false">+AW56*1.018</f>
        <v>78001.1254155604</v>
      </c>
      <c r="AZ56" s="12"/>
      <c r="BA56" s="12" t="n">
        <f aca="false">+AY56*1.02</f>
        <v>79561.1479238716</v>
      </c>
      <c r="BB56" s="12"/>
    </row>
    <row r="57" customFormat="false" ht="14.25" hidden="false" customHeight="false" outlineLevel="0" collapsed="false">
      <c r="A57" s="0" t="s">
        <v>100</v>
      </c>
      <c r="B57" s="0" t="s">
        <v>101</v>
      </c>
      <c r="C57" s="11" t="n">
        <v>24276.299104356</v>
      </c>
      <c r="D57" s="11"/>
      <c r="E57" s="12" t="n">
        <f aca="false">+C57*1.36</f>
        <v>33015.7667819242</v>
      </c>
      <c r="F57" s="12"/>
      <c r="G57" s="12" t="n">
        <f aca="false">+E57*1.195</f>
        <v>39453.8413043994</v>
      </c>
      <c r="H57" s="12"/>
      <c r="I57" s="12" t="n">
        <f aca="false">+G57*1.15</f>
        <v>45371.9175000593</v>
      </c>
      <c r="J57" s="12"/>
      <c r="K57" s="12" t="n">
        <f aca="false">+I57*1.12</f>
        <v>50816.5476000664</v>
      </c>
      <c r="L57" s="12"/>
      <c r="M57" s="11" t="n">
        <f aca="false">+K57*1.04</f>
        <v>52849.2095040691</v>
      </c>
      <c r="N57" s="12"/>
      <c r="O57" s="12" t="n">
        <f aca="false">+M57*1.032</f>
        <v>54540.3842081993</v>
      </c>
      <c r="P57" s="12"/>
      <c r="Q57" s="12" t="n">
        <f aca="false">+O57*1.04</f>
        <v>56721.9995765273</v>
      </c>
      <c r="R57" s="12"/>
      <c r="S57" s="12" t="n">
        <f aca="false">+Q57*1.03</f>
        <v>58423.6595638231</v>
      </c>
      <c r="T57" s="12"/>
      <c r="U57" s="12" t="n">
        <f aca="false">+S57*1.03</f>
        <v>60176.3693507378</v>
      </c>
      <c r="V57" s="12"/>
      <c r="W57" s="12" t="n">
        <f aca="false">+U57*1.025</f>
        <v>61680.7785845062</v>
      </c>
      <c r="X57" s="12"/>
      <c r="Y57" s="12" t="n">
        <f aca="false">+W57*1.02</f>
        <v>62914.3941561964</v>
      </c>
      <c r="Z57" s="12"/>
      <c r="AA57" s="12" t="n">
        <f aca="false">+Y57*1.015</f>
        <v>63858.1100685393</v>
      </c>
      <c r="AB57" s="12"/>
      <c r="AC57" s="12" t="n">
        <f aca="false">+AA57*1.017</f>
        <v>64943.6979397045</v>
      </c>
      <c r="AD57" s="12"/>
      <c r="AE57" s="12" t="n">
        <f aca="false">+AC57*1.028</f>
        <v>66762.1214820162</v>
      </c>
      <c r="AF57" s="12"/>
      <c r="AG57" s="12" t="n">
        <f aca="false">+AE57*1.02</f>
        <v>68097.3639116565</v>
      </c>
      <c r="AH57" s="12"/>
      <c r="AI57" s="12" t="n">
        <f aca="false">+AG57*1.025</f>
        <v>69799.7980094479</v>
      </c>
      <c r="AJ57" s="12"/>
      <c r="AK57" s="12" t="n">
        <v>69799.7980094479</v>
      </c>
      <c r="AL57" s="12"/>
      <c r="AM57" s="12" t="n">
        <f aca="false">+AK57*1.013</f>
        <v>70707.1953835707</v>
      </c>
      <c r="AN57" s="12"/>
      <c r="AO57" s="12" t="n">
        <f aca="false">+AM57*1.013</f>
        <v>71626.3889235572</v>
      </c>
      <c r="AP57" s="12"/>
      <c r="AQ57" s="12" t="n">
        <f aca="false">+AO57*1.015</f>
        <v>72700.7847574105</v>
      </c>
      <c r="AR57" s="12"/>
      <c r="AS57" s="12" t="n">
        <f aca="false">+AQ57*1.015</f>
        <v>73791.2965287717</v>
      </c>
      <c r="AT57" s="12"/>
      <c r="AU57" s="12" t="n">
        <f aca="false">+AS57*1.018</f>
        <v>75119.5398662896</v>
      </c>
      <c r="AV57" s="12"/>
      <c r="AW57" s="12" t="n">
        <f aca="false">+AU57*1.02</f>
        <v>76621.9306636154</v>
      </c>
      <c r="AX57" s="12"/>
      <c r="AY57" s="12" t="n">
        <f aca="false">+AW57*1.018</f>
        <v>78001.1254155604</v>
      </c>
      <c r="AZ57" s="12"/>
      <c r="BA57" s="12" t="n">
        <f aca="false">+AY57*1.02</f>
        <v>79561.1479238716</v>
      </c>
      <c r="BB57" s="12"/>
    </row>
    <row r="58" customFormat="false" ht="14.25" hidden="false" customHeight="false" outlineLevel="0" collapsed="false">
      <c r="A58" s="0" t="s">
        <v>102</v>
      </c>
      <c r="B58" s="0" t="s">
        <v>103</v>
      </c>
      <c r="C58" s="11" t="n">
        <v>24276.299104356</v>
      </c>
      <c r="D58" s="11"/>
      <c r="E58" s="12" t="n">
        <f aca="false">+C58*1.36</f>
        <v>33015.7667819242</v>
      </c>
      <c r="F58" s="12"/>
      <c r="G58" s="12" t="n">
        <f aca="false">+E58*1.195</f>
        <v>39453.8413043994</v>
      </c>
      <c r="H58" s="12"/>
      <c r="I58" s="12" t="n">
        <f aca="false">+G58*1.15</f>
        <v>45371.9175000593</v>
      </c>
      <c r="J58" s="12"/>
      <c r="K58" s="12" t="n">
        <f aca="false">+I58*1.12</f>
        <v>50816.5476000664</v>
      </c>
      <c r="L58" s="12"/>
      <c r="M58" s="11" t="n">
        <f aca="false">+K58*1.04</f>
        <v>52849.2095040691</v>
      </c>
      <c r="N58" s="12"/>
      <c r="O58" s="12" t="n">
        <f aca="false">+M58*1.032</f>
        <v>54540.3842081993</v>
      </c>
      <c r="P58" s="12"/>
      <c r="Q58" s="12" t="n">
        <f aca="false">+O58*1.04</f>
        <v>56721.9995765273</v>
      </c>
      <c r="R58" s="12"/>
      <c r="S58" s="12" t="n">
        <f aca="false">+Q58*1.03</f>
        <v>58423.6595638231</v>
      </c>
      <c r="T58" s="12"/>
      <c r="U58" s="12" t="n">
        <f aca="false">+S58*1.03</f>
        <v>60176.3693507378</v>
      </c>
      <c r="V58" s="12"/>
      <c r="W58" s="12" t="n">
        <f aca="false">+U58*1.025</f>
        <v>61680.7785845062</v>
      </c>
      <c r="X58" s="12"/>
      <c r="Y58" s="12" t="n">
        <f aca="false">+W58*1.02</f>
        <v>62914.3941561964</v>
      </c>
      <c r="Z58" s="12"/>
      <c r="AA58" s="12" t="n">
        <f aca="false">+Y58*1.015</f>
        <v>63858.1100685393</v>
      </c>
      <c r="AB58" s="12"/>
      <c r="AC58" s="12" t="n">
        <f aca="false">+AA58*1.017</f>
        <v>64943.6979397045</v>
      </c>
      <c r="AD58" s="12"/>
      <c r="AE58" s="12" t="n">
        <f aca="false">+AC58*1.028</f>
        <v>66762.1214820162</v>
      </c>
      <c r="AF58" s="12"/>
      <c r="AG58" s="12" t="n">
        <f aca="false">+AE58*1.02</f>
        <v>68097.3639116565</v>
      </c>
      <c r="AH58" s="12"/>
      <c r="AI58" s="12" t="n">
        <f aca="false">+AG58*1.025</f>
        <v>69799.7980094479</v>
      </c>
      <c r="AJ58" s="12"/>
      <c r="AK58" s="12" t="n">
        <v>69799.7980094479</v>
      </c>
      <c r="AL58" s="12"/>
      <c r="AM58" s="12" t="n">
        <f aca="false">+AK58*1.013</f>
        <v>70707.1953835707</v>
      </c>
      <c r="AN58" s="12"/>
      <c r="AO58" s="12" t="n">
        <f aca="false">+AM58*1.013</f>
        <v>71626.3889235572</v>
      </c>
      <c r="AP58" s="12"/>
      <c r="AQ58" s="12" t="n">
        <f aca="false">+AO58*1.015</f>
        <v>72700.7847574105</v>
      </c>
      <c r="AR58" s="12"/>
      <c r="AS58" s="12" t="n">
        <f aca="false">+AQ58*1.015</f>
        <v>73791.2965287717</v>
      </c>
      <c r="AT58" s="12"/>
      <c r="AU58" s="12" t="n">
        <f aca="false">+AS58*1.018</f>
        <v>75119.5398662896</v>
      </c>
      <c r="AV58" s="12"/>
      <c r="AW58" s="12" t="n">
        <f aca="false">+AU58*1.02</f>
        <v>76621.9306636154</v>
      </c>
      <c r="AX58" s="12"/>
      <c r="AY58" s="12" t="n">
        <f aca="false">+AW58*1.018</f>
        <v>78001.1254155604</v>
      </c>
      <c r="AZ58" s="12"/>
      <c r="BA58" s="12" t="n">
        <f aca="false">+AY58*1.02</f>
        <v>79561.1479238716</v>
      </c>
      <c r="BB58" s="12"/>
    </row>
    <row r="59" customFormat="false" ht="14.25" hidden="false" customHeight="false" outlineLevel="0" collapsed="false">
      <c r="A59" s="0" t="s">
        <v>104</v>
      </c>
      <c r="B59" s="0" t="s">
        <v>105</v>
      </c>
      <c r="C59" s="11" t="n">
        <v>24276.299104356</v>
      </c>
      <c r="D59" s="11"/>
      <c r="E59" s="12" t="n">
        <f aca="false">+C59*1.36</f>
        <v>33015.7667819242</v>
      </c>
      <c r="F59" s="12"/>
      <c r="G59" s="12" t="n">
        <f aca="false">+E59*1.195</f>
        <v>39453.8413043994</v>
      </c>
      <c r="H59" s="12"/>
      <c r="I59" s="12" t="n">
        <f aca="false">+G59*1.15</f>
        <v>45371.9175000593</v>
      </c>
      <c r="J59" s="12"/>
      <c r="K59" s="12" t="n">
        <f aca="false">+I59*1.12</f>
        <v>50816.5476000664</v>
      </c>
      <c r="L59" s="12"/>
      <c r="M59" s="11" t="n">
        <f aca="false">+K59*1.04</f>
        <v>52849.2095040691</v>
      </c>
      <c r="N59" s="12"/>
      <c r="O59" s="12" t="n">
        <f aca="false">+M59*1.032</f>
        <v>54540.3842081993</v>
      </c>
      <c r="P59" s="12"/>
      <c r="Q59" s="12" t="n">
        <f aca="false">+O59*1.04</f>
        <v>56721.9995765273</v>
      </c>
      <c r="R59" s="12"/>
      <c r="S59" s="12" t="n">
        <f aca="false">+Q59*1.03</f>
        <v>58423.6595638231</v>
      </c>
      <c r="T59" s="12"/>
      <c r="U59" s="12" t="n">
        <f aca="false">+S59*1.03</f>
        <v>60176.3693507378</v>
      </c>
      <c r="V59" s="12"/>
      <c r="W59" s="12" t="n">
        <f aca="false">+U59*1.025</f>
        <v>61680.7785845062</v>
      </c>
      <c r="X59" s="12"/>
      <c r="Y59" s="12" t="n">
        <f aca="false">+W59*1.02</f>
        <v>62914.3941561964</v>
      </c>
      <c r="Z59" s="12"/>
      <c r="AA59" s="12" t="n">
        <f aca="false">+Y59*1.015</f>
        <v>63858.1100685393</v>
      </c>
      <c r="AB59" s="12"/>
      <c r="AC59" s="12" t="n">
        <f aca="false">+AA59*1.017</f>
        <v>64943.6979397045</v>
      </c>
      <c r="AD59" s="12"/>
      <c r="AE59" s="12" t="n">
        <f aca="false">+AC59*1.028</f>
        <v>66762.1214820162</v>
      </c>
      <c r="AF59" s="12"/>
      <c r="AG59" s="12" t="n">
        <f aca="false">+AE59*1.02</f>
        <v>68097.3639116565</v>
      </c>
      <c r="AH59" s="12"/>
      <c r="AI59" s="12" t="n">
        <f aca="false">+AG59*1.025</f>
        <v>69799.7980094479</v>
      </c>
      <c r="AJ59" s="12"/>
      <c r="AK59" s="12" t="n">
        <v>69799.7980094479</v>
      </c>
      <c r="AL59" s="12"/>
      <c r="AM59" s="12" t="n">
        <f aca="false">+AK59*1.013</f>
        <v>70707.1953835707</v>
      </c>
      <c r="AN59" s="12"/>
      <c r="AO59" s="12" t="n">
        <f aca="false">+AM59*1.013</f>
        <v>71626.3889235572</v>
      </c>
      <c r="AP59" s="12"/>
      <c r="AQ59" s="12" t="n">
        <f aca="false">+AO59*1.015</f>
        <v>72700.7847574105</v>
      </c>
      <c r="AR59" s="12"/>
      <c r="AS59" s="12" t="n">
        <f aca="false">+AQ59*1.015</f>
        <v>73791.2965287717</v>
      </c>
      <c r="AT59" s="12"/>
      <c r="AU59" s="12" t="n">
        <f aca="false">+AS59*1.018</f>
        <v>75119.5398662896</v>
      </c>
      <c r="AV59" s="12"/>
      <c r="AW59" s="12" t="n">
        <f aca="false">+AU59*1.02</f>
        <v>76621.9306636154</v>
      </c>
      <c r="AX59" s="12"/>
      <c r="AY59" s="12" t="n">
        <f aca="false">+AW59*1.018</f>
        <v>78001.1254155604</v>
      </c>
      <c r="AZ59" s="12"/>
      <c r="BA59" s="12" t="n">
        <f aca="false">+AY59*1.02</f>
        <v>79561.1479238716</v>
      </c>
      <c r="BB59" s="12"/>
    </row>
    <row r="60" customFormat="false" ht="14.25" hidden="false" customHeight="false" outlineLevel="0" collapsed="false">
      <c r="A60" s="0" t="s">
        <v>106</v>
      </c>
      <c r="B60" s="0" t="s">
        <v>107</v>
      </c>
      <c r="C60" s="11" t="n">
        <v>4607.96610341438</v>
      </c>
      <c r="D60" s="11"/>
      <c r="E60" s="12" t="n">
        <f aca="false">+C60*1.36</f>
        <v>6266.83390064355</v>
      </c>
      <c r="F60" s="12"/>
      <c r="G60" s="12" t="n">
        <f aca="false">+E60*1.195</f>
        <v>7488.86651126904</v>
      </c>
      <c r="H60" s="12"/>
      <c r="I60" s="12" t="n">
        <f aca="false">+G60*1.15</f>
        <v>8612.1964879594</v>
      </c>
      <c r="J60" s="12"/>
      <c r="K60" s="12" t="n">
        <f aca="false">+I60*1.12</f>
        <v>9645.66006651453</v>
      </c>
      <c r="L60" s="12"/>
      <c r="M60" s="11" t="n">
        <f aca="false">+K60*1.04</f>
        <v>10031.4864691751</v>
      </c>
      <c r="N60" s="12"/>
      <c r="O60" s="12" t="n">
        <f aca="false">+M60*1.032</f>
        <v>10352.4940361887</v>
      </c>
      <c r="P60" s="12"/>
      <c r="Q60" s="12" t="n">
        <f aca="false">+O60*1.04</f>
        <v>10766.5937976363</v>
      </c>
      <c r="R60" s="12"/>
      <c r="S60" s="12" t="n">
        <f aca="false">+Q60*1.03</f>
        <v>11089.5916115653</v>
      </c>
      <c r="T60" s="12"/>
      <c r="U60" s="12" t="n">
        <f aca="false">+S60*1.03</f>
        <v>11422.2793599123</v>
      </c>
      <c r="V60" s="12"/>
      <c r="W60" s="12" t="n">
        <f aca="false">+U60*1.025</f>
        <v>11707.8363439101</v>
      </c>
      <c r="X60" s="12"/>
      <c r="Y60" s="12" t="n">
        <f aca="false">+W60*1.02</f>
        <v>11941.9930707883</v>
      </c>
      <c r="Z60" s="12"/>
      <c r="AA60" s="12" t="n">
        <f aca="false">+Y60*1.015</f>
        <v>12121.1229668501</v>
      </c>
      <c r="AB60" s="12"/>
      <c r="AC60" s="12" t="n">
        <f aca="false">+AA60*1.017</f>
        <v>12327.1820572866</v>
      </c>
      <c r="AD60" s="12"/>
      <c r="AE60" s="12" t="n">
        <f aca="false">+AC60*1.028</f>
        <v>12672.3431548906</v>
      </c>
      <c r="AF60" s="12"/>
      <c r="AG60" s="12" t="n">
        <f aca="false">+AE60*1.02</f>
        <v>12925.7900179884</v>
      </c>
      <c r="AH60" s="12"/>
      <c r="AI60" s="12" t="n">
        <f aca="false">+AG60*1.025</f>
        <v>13248.9347684381</v>
      </c>
      <c r="AJ60" s="12"/>
      <c r="AK60" s="12" t="n">
        <v>13248.9347684381</v>
      </c>
      <c r="AL60" s="12"/>
      <c r="AM60" s="12" t="n">
        <f aca="false">+AK60*1.013</f>
        <v>13421.1709204278</v>
      </c>
      <c r="AN60" s="12"/>
      <c r="AO60" s="12" t="n">
        <f aca="false">+AM60*1.013</f>
        <v>13595.6461423934</v>
      </c>
      <c r="AP60" s="12"/>
      <c r="AQ60" s="12" t="n">
        <f aca="false">+AO60*1.015</f>
        <v>13799.5808345293</v>
      </c>
      <c r="AR60" s="12"/>
      <c r="AS60" s="12" t="n">
        <f aca="false">+AQ60*1.015</f>
        <v>14006.5745470472</v>
      </c>
      <c r="AT60" s="12"/>
      <c r="AU60" s="12" t="n">
        <f aca="false">+AS60*1.018</f>
        <v>14258.6928888941</v>
      </c>
      <c r="AV60" s="12"/>
      <c r="AW60" s="12" t="n">
        <f aca="false">+AU60*1.02</f>
        <v>14543.866746672</v>
      </c>
      <c r="AX60" s="12"/>
      <c r="AY60" s="12" t="n">
        <f aca="false">+AW60*1.018</f>
        <v>14805.6563481121</v>
      </c>
      <c r="AZ60" s="12"/>
      <c r="BA60" s="12" t="n">
        <f aca="false">+AY60*1.02</f>
        <v>15101.7694750743</v>
      </c>
      <c r="BB60" s="12"/>
    </row>
    <row r="61" customFormat="false" ht="14.25" hidden="false" customHeight="false" outlineLevel="0" collapsed="false">
      <c r="A61" s="0" t="s">
        <v>108</v>
      </c>
      <c r="B61" s="0" t="s">
        <v>109</v>
      </c>
      <c r="C61" s="11" t="n">
        <v>30895.4536947047</v>
      </c>
      <c r="D61" s="11"/>
      <c r="E61" s="12" t="n">
        <f aca="false">+C61*1.36</f>
        <v>42017.8170247985</v>
      </c>
      <c r="F61" s="12"/>
      <c r="G61" s="12" t="n">
        <f aca="false">+E61*1.195</f>
        <v>50211.2913446342</v>
      </c>
      <c r="H61" s="12"/>
      <c r="I61" s="12" t="n">
        <f aca="false">+G61*1.15</f>
        <v>57742.9850463293</v>
      </c>
      <c r="J61" s="12"/>
      <c r="K61" s="12" t="n">
        <f aca="false">+I61*1.12</f>
        <v>64672.1432518888</v>
      </c>
      <c r="L61" s="12"/>
      <c r="M61" s="11" t="n">
        <f aca="false">+K61*1.04</f>
        <v>67259.0289819644</v>
      </c>
      <c r="N61" s="12"/>
      <c r="O61" s="12" t="n">
        <f aca="false">+M61*1.032</f>
        <v>69411.3179093872</v>
      </c>
      <c r="P61" s="12"/>
      <c r="Q61" s="12" t="n">
        <f aca="false">+O61*1.04</f>
        <v>72187.7706257627</v>
      </c>
      <c r="R61" s="12"/>
      <c r="S61" s="12" t="n">
        <f aca="false">+Q61*1.03</f>
        <v>74353.4037445356</v>
      </c>
      <c r="T61" s="12"/>
      <c r="U61" s="12" t="n">
        <f aca="false">+S61*1.03</f>
        <v>76584.0058568717</v>
      </c>
      <c r="V61" s="12"/>
      <c r="W61" s="12" t="n">
        <f aca="false">+U61*1.025</f>
        <v>78498.6060032935</v>
      </c>
      <c r="X61" s="12"/>
      <c r="Y61" s="12" t="n">
        <f aca="false">+W61*1.02</f>
        <v>80068.5781233593</v>
      </c>
      <c r="Z61" s="12"/>
      <c r="AA61" s="12" t="n">
        <f aca="false">+Y61*1.015</f>
        <v>81269.6067952097</v>
      </c>
      <c r="AB61" s="12"/>
      <c r="AC61" s="12" t="n">
        <f aca="false">+AA61*1.017</f>
        <v>82651.1901107283</v>
      </c>
      <c r="AD61" s="12"/>
      <c r="AE61" s="12" t="n">
        <f aca="false">+AC61*1.028</f>
        <v>84965.4234338286</v>
      </c>
      <c r="AF61" s="12"/>
      <c r="AG61" s="12" t="n">
        <f aca="false">+AE61*1.02</f>
        <v>86664.7319025052</v>
      </c>
      <c r="AH61" s="12"/>
      <c r="AI61" s="12" t="n">
        <f aca="false">+AG61*1.025</f>
        <v>88831.3502000678</v>
      </c>
      <c r="AJ61" s="12"/>
      <c r="AK61" s="12" t="n">
        <v>88831.3502000678</v>
      </c>
      <c r="AL61" s="12"/>
      <c r="AM61" s="12" t="n">
        <f aca="false">+AK61*1.013</f>
        <v>89986.1577526687</v>
      </c>
      <c r="AN61" s="12"/>
      <c r="AO61" s="12" t="n">
        <f aca="false">+AM61*1.013</f>
        <v>91155.9778034534</v>
      </c>
      <c r="AP61" s="12"/>
      <c r="AQ61" s="12" t="n">
        <f aca="false">+AO61*1.015</f>
        <v>92523.3174705052</v>
      </c>
      <c r="AR61" s="12"/>
      <c r="AS61" s="12" t="n">
        <f aca="false">+AQ61*1.015</f>
        <v>93911.1672325628</v>
      </c>
      <c r="AT61" s="12"/>
      <c r="AU61" s="12" t="n">
        <f aca="false">+AS61*1.018</f>
        <v>95601.5682427489</v>
      </c>
      <c r="AV61" s="12"/>
      <c r="AW61" s="12" t="n">
        <f aca="false">+AU61*1.02</f>
        <v>97513.5996076039</v>
      </c>
      <c r="AX61" s="12"/>
      <c r="AY61" s="12" t="n">
        <f aca="false">+AW61*1.018</f>
        <v>99268.8444005407</v>
      </c>
      <c r="AZ61" s="12"/>
      <c r="BA61" s="12" t="n">
        <f aca="false">+AY61*1.02</f>
        <v>101254.221288552</v>
      </c>
      <c r="BB61" s="12"/>
    </row>
    <row r="62" customFormat="false" ht="14.25" hidden="false" customHeight="false" outlineLevel="0" collapsed="false">
      <c r="A62" s="0" t="s">
        <v>110</v>
      </c>
      <c r="B62" s="0" t="s">
        <v>111</v>
      </c>
      <c r="C62" s="11" t="n">
        <v>79444.90177707</v>
      </c>
      <c r="D62" s="11"/>
      <c r="E62" s="12" t="n">
        <f aca="false">+C62*1.36</f>
        <v>108045.066416815</v>
      </c>
      <c r="F62" s="12"/>
      <c r="G62" s="12" t="n">
        <f aca="false">+E62*1.195</f>
        <v>129113.854368094</v>
      </c>
      <c r="H62" s="12"/>
      <c r="I62" s="12" t="n">
        <f aca="false">+G62*1.15</f>
        <v>148480.932523308</v>
      </c>
      <c r="J62" s="12"/>
      <c r="K62" s="12" t="n">
        <f aca="false">+I62*1.12</f>
        <v>166298.644426105</v>
      </c>
      <c r="L62" s="12"/>
      <c r="M62" s="11" t="n">
        <f aca="false">+K62*1.04</f>
        <v>172950.59020315</v>
      </c>
      <c r="N62" s="12"/>
      <c r="O62" s="12" t="n">
        <f aca="false">+M62*1.032</f>
        <v>178485.00908965</v>
      </c>
      <c r="P62" s="12"/>
      <c r="Q62" s="12" t="n">
        <f aca="false">+O62*1.04</f>
        <v>185624.409453236</v>
      </c>
      <c r="R62" s="12"/>
      <c r="S62" s="12" t="n">
        <f aca="false">+Q62*1.03</f>
        <v>191193.141736833</v>
      </c>
      <c r="T62" s="12"/>
      <c r="U62" s="12" t="n">
        <f aca="false">+S62*1.03</f>
        <v>196928.935988938</v>
      </c>
      <c r="V62" s="12"/>
      <c r="W62" s="12" t="n">
        <f aca="false">+U62*1.025</f>
        <v>201852.159388662</v>
      </c>
      <c r="X62" s="12"/>
      <c r="Y62" s="12" t="n">
        <f aca="false">+W62*1.02</f>
        <v>205889.202576435</v>
      </c>
      <c r="Z62" s="12"/>
      <c r="AA62" s="12" t="n">
        <f aca="false">+Y62*1.015</f>
        <v>208977.540615082</v>
      </c>
      <c r="AB62" s="12"/>
      <c r="AC62" s="12" t="n">
        <f aca="false">+AA62*1.017</f>
        <v>212530.158805538</v>
      </c>
      <c r="AD62" s="12"/>
      <c r="AE62" s="12" t="n">
        <f aca="false">+AC62*1.028</f>
        <v>218481.003252093</v>
      </c>
      <c r="AF62" s="12"/>
      <c r="AG62" s="12" t="n">
        <f aca="false">+AE62*1.02</f>
        <v>222850.623317135</v>
      </c>
      <c r="AH62" s="12"/>
      <c r="AI62" s="12" t="n">
        <f aca="false">+AG62*1.025</f>
        <v>228421.888900063</v>
      </c>
      <c r="AJ62" s="12"/>
      <c r="AK62" s="12" t="n">
        <v>228421.888900063</v>
      </c>
      <c r="AL62" s="12"/>
      <c r="AM62" s="12" t="n">
        <f aca="false">+AK62*1.013</f>
        <v>231391.373455764</v>
      </c>
      <c r="AN62" s="12"/>
      <c r="AO62" s="12" t="n">
        <f aca="false">+AM62*1.013</f>
        <v>234399.461310689</v>
      </c>
      <c r="AP62" s="12"/>
      <c r="AQ62" s="12" t="n">
        <f aca="false">+AO62*1.015</f>
        <v>237915.453230349</v>
      </c>
      <c r="AR62" s="12"/>
      <c r="AS62" s="12" t="n">
        <f aca="false">+AQ62*1.015</f>
        <v>241484.185028805</v>
      </c>
      <c r="AT62" s="12"/>
      <c r="AU62" s="12" t="n">
        <f aca="false">+AS62*1.018</f>
        <v>245830.900359323</v>
      </c>
      <c r="AV62" s="12"/>
      <c r="AW62" s="12" t="n">
        <f aca="false">+AU62*1.02</f>
        <v>250747.518366509</v>
      </c>
      <c r="AX62" s="12"/>
      <c r="AY62" s="12" t="n">
        <f aca="false">+AW62*1.018</f>
        <v>255260.973697107</v>
      </c>
      <c r="AZ62" s="12"/>
      <c r="BA62" s="12" t="n">
        <f aca="false">+AY62*1.02</f>
        <v>260366.193171049</v>
      </c>
      <c r="BB62" s="12"/>
    </row>
    <row r="63" customFormat="false" ht="14.25" hidden="false" customHeight="false" outlineLevel="0" collapsed="false">
      <c r="A63" s="0" t="s">
        <v>112</v>
      </c>
      <c r="B63" s="0" t="s">
        <v>113</v>
      </c>
      <c r="C63" s="11" t="n">
        <v>39936.7034762932</v>
      </c>
      <c r="D63" s="11"/>
      <c r="E63" s="12" t="n">
        <f aca="false">+C63*1.36</f>
        <v>54313.9167277588</v>
      </c>
      <c r="F63" s="12"/>
      <c r="G63" s="12" t="n">
        <f aca="false">+E63*1.195</f>
        <v>64905.1304896717</v>
      </c>
      <c r="H63" s="12"/>
      <c r="I63" s="12" t="n">
        <f aca="false">+G63*1.15</f>
        <v>74640.9000631225</v>
      </c>
      <c r="J63" s="12"/>
      <c r="K63" s="12" t="n">
        <f aca="false">+I63*1.12</f>
        <v>83597.8080706972</v>
      </c>
      <c r="L63" s="12"/>
      <c r="M63" s="11" t="n">
        <f aca="false">+K63*1.04</f>
        <v>86941.7203935251</v>
      </c>
      <c r="N63" s="12"/>
      <c r="O63" s="12" t="n">
        <f aca="false">+M63*1.032</f>
        <v>89723.8554461179</v>
      </c>
      <c r="P63" s="12"/>
      <c r="Q63" s="12" t="n">
        <f aca="false">+O63*1.04</f>
        <v>93312.8096639626</v>
      </c>
      <c r="R63" s="12"/>
      <c r="S63" s="12" t="n">
        <f aca="false">+Q63*1.03</f>
        <v>96112.1939538815</v>
      </c>
      <c r="T63" s="12"/>
      <c r="U63" s="12" t="n">
        <f aca="false">+S63*1.03</f>
        <v>98995.5597724979</v>
      </c>
      <c r="V63" s="12"/>
      <c r="W63" s="12" t="n">
        <f aca="false">+U63*1.025</f>
        <v>101470.44876681</v>
      </c>
      <c r="X63" s="12"/>
      <c r="Y63" s="12" t="n">
        <f aca="false">+W63*1.02</f>
        <v>103499.857742147</v>
      </c>
      <c r="Z63" s="12"/>
      <c r="AA63" s="12" t="n">
        <f aca="false">+Y63*1.015</f>
        <v>105052.355608279</v>
      </c>
      <c r="AB63" s="12"/>
      <c r="AC63" s="12" t="n">
        <f aca="false">+AA63*1.017</f>
        <v>106838.24565362</v>
      </c>
      <c r="AD63" s="12"/>
      <c r="AE63" s="12" t="n">
        <f aca="false">+AC63*1.028</f>
        <v>109829.716531921</v>
      </c>
      <c r="AF63" s="12"/>
      <c r="AG63" s="12" t="n">
        <f aca="false">+AE63*1.02</f>
        <v>112026.310862559</v>
      </c>
      <c r="AH63" s="12"/>
      <c r="AI63" s="12" t="n">
        <f aca="false">+AG63*1.025</f>
        <v>114826.968634123</v>
      </c>
      <c r="AJ63" s="12"/>
      <c r="AK63" s="12" t="n">
        <v>114826.968634123</v>
      </c>
      <c r="AL63" s="12"/>
      <c r="AM63" s="12" t="n">
        <f aca="false">+AK63*1.013</f>
        <v>116319.719226367</v>
      </c>
      <c r="AN63" s="12"/>
      <c r="AO63" s="12" t="n">
        <f aca="false">+AM63*1.013</f>
        <v>117831.87557631</v>
      </c>
      <c r="AP63" s="12"/>
      <c r="AQ63" s="12" t="n">
        <f aca="false">+AO63*1.015</f>
        <v>119599.353709954</v>
      </c>
      <c r="AR63" s="12"/>
      <c r="AS63" s="12" t="n">
        <f aca="false">+AQ63*1.015</f>
        <v>121393.344015604</v>
      </c>
      <c r="AT63" s="12"/>
      <c r="AU63" s="12" t="n">
        <f aca="false">+AS63*1.018</f>
        <v>123578.424207884</v>
      </c>
      <c r="AV63" s="12"/>
      <c r="AW63" s="12" t="n">
        <f aca="false">+AU63*1.02</f>
        <v>126049.992692042</v>
      </c>
      <c r="AX63" s="12"/>
      <c r="AY63" s="12" t="n">
        <f aca="false">+AW63*1.018</f>
        <v>128318.892560499</v>
      </c>
      <c r="AZ63" s="12"/>
      <c r="BA63" s="12" t="n">
        <f aca="false">+AY63*1.02</f>
        <v>130885.270411709</v>
      </c>
      <c r="BB63" s="12"/>
    </row>
    <row r="64" customFormat="false" ht="14.25" hidden="false" customHeight="false" outlineLevel="0" collapsed="false">
      <c r="A64" s="0" t="s">
        <v>114</v>
      </c>
      <c r="B64" s="0" t="s">
        <v>115</v>
      </c>
      <c r="C64" s="11" t="n">
        <v>106497.834873682</v>
      </c>
      <c r="D64" s="11"/>
      <c r="E64" s="12" t="n">
        <f aca="false">+C64*1.36</f>
        <v>144837.055428208</v>
      </c>
      <c r="F64" s="12"/>
      <c r="G64" s="12" t="n">
        <f aca="false">+E64*1.195</f>
        <v>173080.281236709</v>
      </c>
      <c r="H64" s="12"/>
      <c r="I64" s="12" t="n">
        <f aca="false">+G64*1.15</f>
        <v>199042.323422215</v>
      </c>
      <c r="J64" s="12"/>
      <c r="K64" s="12" t="n">
        <f aca="false">+I64*1.12</f>
        <v>222927.402232881</v>
      </c>
      <c r="L64" s="12"/>
      <c r="M64" s="11" t="n">
        <f aca="false">+K64*1.04</f>
        <v>231844.498322196</v>
      </c>
      <c r="N64" s="12"/>
      <c r="O64" s="12" t="n">
        <f aca="false">+M64*1.032</f>
        <v>239263.522268506</v>
      </c>
      <c r="P64" s="12"/>
      <c r="Q64" s="12" t="n">
        <f aca="false">+O64*1.04</f>
        <v>248834.063159247</v>
      </c>
      <c r="R64" s="12"/>
      <c r="S64" s="12" t="n">
        <f aca="false">+Q64*1.03</f>
        <v>256299.085054024</v>
      </c>
      <c r="T64" s="12"/>
      <c r="U64" s="12" t="n">
        <f aca="false">+S64*1.03</f>
        <v>263988.057605645</v>
      </c>
      <c r="V64" s="12"/>
      <c r="W64" s="12" t="n">
        <f aca="false">+U64*1.025</f>
        <v>270587.759045786</v>
      </c>
      <c r="X64" s="12"/>
      <c r="Y64" s="12" t="n">
        <f aca="false">+W64*1.02</f>
        <v>275999.514226701</v>
      </c>
      <c r="Z64" s="12"/>
      <c r="AA64" s="12" t="n">
        <f aca="false">+Y64*1.015</f>
        <v>280139.506940102</v>
      </c>
      <c r="AB64" s="12"/>
      <c r="AC64" s="12" t="n">
        <f aca="false">+AA64*1.017</f>
        <v>284901.878558084</v>
      </c>
      <c r="AD64" s="12"/>
      <c r="AE64" s="12" t="n">
        <f aca="false">+AC64*1.028</f>
        <v>292879.13115771</v>
      </c>
      <c r="AF64" s="12"/>
      <c r="AG64" s="12" t="n">
        <f aca="false">+AE64*1.02</f>
        <v>298736.713780864</v>
      </c>
      <c r="AH64" s="12"/>
      <c r="AI64" s="12" t="n">
        <f aca="false">+AG64*1.025</f>
        <v>306205.131625386</v>
      </c>
      <c r="AJ64" s="12"/>
      <c r="AK64" s="12" t="n">
        <v>306205.131625386</v>
      </c>
      <c r="AL64" s="12"/>
      <c r="AM64" s="12" t="n">
        <f aca="false">+AK64*1.013</f>
        <v>310185.798336516</v>
      </c>
      <c r="AN64" s="12"/>
      <c r="AO64" s="12" t="n">
        <f aca="false">+AM64*1.013</f>
        <v>314218.213714891</v>
      </c>
      <c r="AP64" s="12"/>
      <c r="AQ64" s="12" t="n">
        <f aca="false">+AO64*1.015</f>
        <v>318931.486920614</v>
      </c>
      <c r="AR64" s="12"/>
      <c r="AS64" s="12" t="n">
        <f aca="false">+AQ64*1.015</f>
        <v>323715.459224423</v>
      </c>
      <c r="AT64" s="12"/>
      <c r="AU64" s="12" t="n">
        <f aca="false">+AS64*1.018</f>
        <v>329542.337490463</v>
      </c>
      <c r="AV64" s="12"/>
      <c r="AW64" s="12" t="n">
        <f aca="false">+AU64*1.02</f>
        <v>336133.184240272</v>
      </c>
      <c r="AX64" s="12"/>
      <c r="AY64" s="12" t="n">
        <f aca="false">+AW64*1.018</f>
        <v>342183.581556597</v>
      </c>
      <c r="AZ64" s="12"/>
      <c r="BA64" s="12" t="n">
        <f aca="false">+AY64*1.02</f>
        <v>349027.253187729</v>
      </c>
      <c r="BB64" s="12"/>
    </row>
    <row r="65" customFormat="false" ht="14.25" hidden="false" customHeight="false" outlineLevel="0" collapsed="false">
      <c r="A65" s="0" t="s">
        <v>116</v>
      </c>
      <c r="B65" s="0" t="s">
        <v>117</v>
      </c>
      <c r="C65" s="11" t="n">
        <v>133122.632362674</v>
      </c>
      <c r="D65" s="11"/>
      <c r="E65" s="12" t="n">
        <f aca="false">+C65*1.36</f>
        <v>181046.780013236</v>
      </c>
      <c r="F65" s="12"/>
      <c r="G65" s="12" t="n">
        <f aca="false">+E65*1.195</f>
        <v>216350.902115817</v>
      </c>
      <c r="H65" s="12"/>
      <c r="I65" s="12" t="n">
        <f aca="false">+G65*1.15</f>
        <v>248803.53743319</v>
      </c>
      <c r="J65" s="12"/>
      <c r="K65" s="12" t="n">
        <f aca="false">+I65*1.12</f>
        <v>278659.961925173</v>
      </c>
      <c r="L65" s="12"/>
      <c r="M65" s="11" t="n">
        <f aca="false">+K65*1.04</f>
        <v>289806.36040218</v>
      </c>
      <c r="N65" s="12"/>
      <c r="O65" s="12" t="n">
        <f aca="false">+M65*1.032</f>
        <v>299080.16393505</v>
      </c>
      <c r="P65" s="12"/>
      <c r="Q65" s="12" t="n">
        <f aca="false">+O65*1.04</f>
        <v>311043.370492452</v>
      </c>
      <c r="R65" s="12"/>
      <c r="S65" s="12" t="n">
        <f aca="false">+Q65*1.03</f>
        <v>320374.671607225</v>
      </c>
      <c r="T65" s="12"/>
      <c r="U65" s="12" t="n">
        <f aca="false">+S65*1.03</f>
        <v>329985.911755442</v>
      </c>
      <c r="V65" s="12"/>
      <c r="W65" s="12" t="n">
        <f aca="false">+U65*1.025</f>
        <v>338235.559549328</v>
      </c>
      <c r="X65" s="12"/>
      <c r="Y65" s="12" t="n">
        <f aca="false">+W65*1.02</f>
        <v>345000.270740315</v>
      </c>
      <c r="Z65" s="12"/>
      <c r="AA65" s="12" t="n">
        <f aca="false">+Y65*1.015</f>
        <v>350175.274801419</v>
      </c>
      <c r="AB65" s="12"/>
      <c r="AC65" s="12" t="n">
        <f aca="false">+AA65*1.017</f>
        <v>356128.254473043</v>
      </c>
      <c r="AD65" s="12"/>
      <c r="AE65" s="12" t="n">
        <f aca="false">+AC65*1.028</f>
        <v>366099.845598288</v>
      </c>
      <c r="AF65" s="12"/>
      <c r="AG65" s="12" t="n">
        <f aca="false">+AE65*1.02</f>
        <v>373421.842510254</v>
      </c>
      <c r="AH65" s="12"/>
      <c r="AI65" s="12" t="n">
        <f aca="false">+AG65*1.025</f>
        <v>382757.388573011</v>
      </c>
      <c r="AJ65" s="12"/>
      <c r="AK65" s="12" t="n">
        <v>382757.388573011</v>
      </c>
      <c r="AL65" s="12"/>
      <c r="AM65" s="12" t="n">
        <f aca="false">+AK65*1.013</f>
        <v>387733.23462446</v>
      </c>
      <c r="AN65" s="12"/>
      <c r="AO65" s="12" t="n">
        <f aca="false">+AM65*1.013</f>
        <v>392773.766674578</v>
      </c>
      <c r="AP65" s="12"/>
      <c r="AQ65" s="12" t="n">
        <f aca="false">+AO65*1.015</f>
        <v>398665.373174696</v>
      </c>
      <c r="AR65" s="12"/>
      <c r="AS65" s="12" t="n">
        <f aca="false">+AQ65*1.015</f>
        <v>404645.353772317</v>
      </c>
      <c r="AT65" s="12"/>
      <c r="AU65" s="12" t="n">
        <f aca="false">+AS65*1.018</f>
        <v>411928.970140218</v>
      </c>
      <c r="AV65" s="12"/>
      <c r="AW65" s="12" t="n">
        <f aca="false">+AU65*1.02</f>
        <v>420167.549543023</v>
      </c>
      <c r="AX65" s="12"/>
      <c r="AY65" s="12" t="n">
        <f aca="false">+AW65*1.018</f>
        <v>427730.565434797</v>
      </c>
      <c r="AZ65" s="12"/>
      <c r="BA65" s="12" t="n">
        <f aca="false">+AY65*1.02</f>
        <v>436285.176743493</v>
      </c>
      <c r="BB65" s="12"/>
    </row>
    <row r="66" customFormat="false" ht="14.25" hidden="false" customHeight="false" outlineLevel="0" collapsed="false">
      <c r="A66" s="0" t="s">
        <v>118</v>
      </c>
      <c r="B66" s="0" t="s">
        <v>119</v>
      </c>
      <c r="C66" s="11" t="n">
        <v>152824.613640571</v>
      </c>
      <c r="D66" s="11"/>
      <c r="E66" s="12" t="n">
        <f aca="false">+C66*1.36</f>
        <v>207841.474551176</v>
      </c>
      <c r="F66" s="12"/>
      <c r="G66" s="12" t="n">
        <f aca="false">+E66*1.195</f>
        <v>248370.562088656</v>
      </c>
      <c r="H66" s="12"/>
      <c r="I66" s="12" t="n">
        <f aca="false">+G66*1.15</f>
        <v>285626.146401954</v>
      </c>
      <c r="J66" s="12"/>
      <c r="K66" s="12" t="n">
        <f aca="false">+I66*1.12</f>
        <v>319901.283970189</v>
      </c>
      <c r="L66" s="12"/>
      <c r="M66" s="11" t="n">
        <f aca="false">+K66*1.04</f>
        <v>332697.335328996</v>
      </c>
      <c r="N66" s="12"/>
      <c r="O66" s="12" t="n">
        <f aca="false">+M66*1.032</f>
        <v>343343.650059524</v>
      </c>
      <c r="P66" s="12"/>
      <c r="Q66" s="12" t="n">
        <f aca="false">+O66*1.04</f>
        <v>357077.396061905</v>
      </c>
      <c r="R66" s="12"/>
      <c r="S66" s="12" t="n">
        <f aca="false">+Q66*1.03</f>
        <v>367789.717943762</v>
      </c>
      <c r="T66" s="12"/>
      <c r="U66" s="12" t="n">
        <f aca="false">+S66*1.03</f>
        <v>378823.409482075</v>
      </c>
      <c r="V66" s="12"/>
      <c r="W66" s="12" t="n">
        <f aca="false">+U66*1.025</f>
        <v>388293.994719127</v>
      </c>
      <c r="X66" s="12"/>
      <c r="Y66" s="12" t="n">
        <f aca="false">+W66*1.02</f>
        <v>396059.87461351</v>
      </c>
      <c r="Z66" s="12"/>
      <c r="AA66" s="12" t="n">
        <f aca="false">+Y66*1.015</f>
        <v>402000.772732712</v>
      </c>
      <c r="AB66" s="12"/>
      <c r="AC66" s="12" t="n">
        <f aca="false">+AA66*1.017</f>
        <v>408834.785869168</v>
      </c>
      <c r="AD66" s="12"/>
      <c r="AE66" s="12" t="n">
        <f aca="false">+AC66*1.028</f>
        <v>420282.159873505</v>
      </c>
      <c r="AF66" s="12"/>
      <c r="AG66" s="12" t="n">
        <f aca="false">+AE66*1.02</f>
        <v>428687.803070975</v>
      </c>
      <c r="AH66" s="12"/>
      <c r="AI66" s="12" t="n">
        <f aca="false">+AG66*1.025</f>
        <v>439404.998147749</v>
      </c>
      <c r="AJ66" s="12"/>
      <c r="AK66" s="12" t="n">
        <v>439404.998147749</v>
      </c>
      <c r="AL66" s="12"/>
      <c r="AM66" s="12" t="n">
        <f aca="false">+AK66*1.013</f>
        <v>445117.26312367</v>
      </c>
      <c r="AN66" s="12"/>
      <c r="AO66" s="12" t="n">
        <f aca="false">+AM66*1.013</f>
        <v>450903.787544278</v>
      </c>
      <c r="AP66" s="12"/>
      <c r="AQ66" s="12" t="n">
        <f aca="false">+AO66*1.015</f>
        <v>457667.344357442</v>
      </c>
      <c r="AR66" s="12"/>
      <c r="AS66" s="12" t="n">
        <f aca="false">+AQ66*1.015</f>
        <v>464532.354522804</v>
      </c>
      <c r="AT66" s="12"/>
      <c r="AU66" s="12" t="n">
        <f aca="false">+AS66*1.018</f>
        <v>472893.936904214</v>
      </c>
      <c r="AV66" s="12"/>
      <c r="AW66" s="12" t="n">
        <f aca="false">+AU66*1.02</f>
        <v>482351.815642298</v>
      </c>
      <c r="AX66" s="12"/>
      <c r="AY66" s="12" t="n">
        <f aca="false">+AW66*1.018</f>
        <v>491034.14832386</v>
      </c>
      <c r="AZ66" s="12"/>
      <c r="BA66" s="12" t="n">
        <f aca="false">+AY66*1.02</f>
        <v>500854.831290337</v>
      </c>
      <c r="BB66" s="12"/>
    </row>
    <row r="67" customFormat="false" ht="14.25" hidden="false" customHeight="false" outlineLevel="0" collapsed="false">
      <c r="A67" s="0" t="s">
        <v>120</v>
      </c>
      <c r="B67" s="0" t="s">
        <v>121</v>
      </c>
      <c r="C67" s="11" t="n">
        <v>83366.3339200725</v>
      </c>
      <c r="D67" s="11"/>
      <c r="E67" s="12" t="n">
        <f aca="false">+C67*1.36</f>
        <v>113378.214131299</v>
      </c>
      <c r="F67" s="12"/>
      <c r="G67" s="12" t="n">
        <f aca="false">+E67*1.195</f>
        <v>135486.965886902</v>
      </c>
      <c r="H67" s="12"/>
      <c r="I67" s="12" t="n">
        <f aca="false">+G67*1.15</f>
        <v>155810.010769937</v>
      </c>
      <c r="J67" s="12"/>
      <c r="K67" s="12" t="n">
        <f aca="false">+I67*1.12</f>
        <v>174507.21206233</v>
      </c>
      <c r="L67" s="12"/>
      <c r="M67" s="11" t="n">
        <f aca="false">+K67*1.04</f>
        <v>181487.500544823</v>
      </c>
      <c r="N67" s="12"/>
      <c r="O67" s="12" t="n">
        <f aca="false">+M67*1.032</f>
        <v>187295.100562257</v>
      </c>
      <c r="P67" s="12"/>
      <c r="Q67" s="12" t="n">
        <f aca="false">+O67*1.04</f>
        <v>194786.904584747</v>
      </c>
      <c r="R67" s="12"/>
      <c r="S67" s="12" t="n">
        <f aca="false">+Q67*1.03</f>
        <v>200630.51172229</v>
      </c>
      <c r="T67" s="12"/>
      <c r="U67" s="12" t="n">
        <f aca="false">+S67*1.03</f>
        <v>206649.427073958</v>
      </c>
      <c r="V67" s="12"/>
      <c r="W67" s="12" t="n">
        <f aca="false">+U67*1.025</f>
        <v>211815.662750807</v>
      </c>
      <c r="X67" s="12"/>
      <c r="Y67" s="12" t="n">
        <f aca="false">+W67*1.02</f>
        <v>216051.976005824</v>
      </c>
      <c r="Z67" s="12"/>
      <c r="AA67" s="12" t="n">
        <f aca="false">+Y67*1.015</f>
        <v>219292.755645911</v>
      </c>
      <c r="AB67" s="12"/>
      <c r="AC67" s="12" t="n">
        <f aca="false">+AA67*1.017</f>
        <v>223020.732491891</v>
      </c>
      <c r="AD67" s="12"/>
      <c r="AE67" s="12" t="n">
        <f aca="false">+AC67*1.028</f>
        <v>229265.313001664</v>
      </c>
      <c r="AF67" s="12"/>
      <c r="AG67" s="12" t="n">
        <f aca="false">+AE67*1.02</f>
        <v>233850.619261698</v>
      </c>
      <c r="AH67" s="12"/>
      <c r="AI67" s="12" t="n">
        <f aca="false">+AG67*1.025</f>
        <v>239696.88474324</v>
      </c>
      <c r="AJ67" s="12"/>
      <c r="AK67" s="12" t="n">
        <v>239696.88474324</v>
      </c>
      <c r="AL67" s="12"/>
      <c r="AM67" s="12" t="n">
        <f aca="false">+AK67*1.013</f>
        <v>242812.944244902</v>
      </c>
      <c r="AN67" s="12"/>
      <c r="AO67" s="12" t="n">
        <f aca="false">+AM67*1.013</f>
        <v>245969.512520086</v>
      </c>
      <c r="AP67" s="12"/>
      <c r="AQ67" s="12" t="n">
        <f aca="false">+AO67*1.015</f>
        <v>249659.055207887</v>
      </c>
      <c r="AR67" s="12"/>
      <c r="AS67" s="12" t="n">
        <f aca="false">+AQ67*1.015</f>
        <v>253403.941036005</v>
      </c>
      <c r="AT67" s="12"/>
      <c r="AU67" s="12" t="n">
        <f aca="false">+AS67*1.018</f>
        <v>257965.211974653</v>
      </c>
      <c r="AV67" s="12"/>
      <c r="AW67" s="12" t="n">
        <f aca="false">+AU67*1.02</f>
        <v>263124.516214147</v>
      </c>
      <c r="AX67" s="12"/>
      <c r="AY67" s="12" t="n">
        <f aca="false">+AW67*1.018</f>
        <v>267860.757506001</v>
      </c>
      <c r="AZ67" s="12"/>
      <c r="BA67" s="12" t="n">
        <f aca="false">+AY67*1.02</f>
        <v>273217.972656121</v>
      </c>
      <c r="BB67" s="12"/>
    </row>
    <row r="68" customFormat="false" ht="14.25" hidden="false" customHeight="false" outlineLevel="0" collapsed="false">
      <c r="A68" s="0" t="s">
        <v>122</v>
      </c>
      <c r="B68" s="0" t="s">
        <v>123</v>
      </c>
      <c r="C68" s="11" t="n">
        <v>5324.87502513647</v>
      </c>
      <c r="D68" s="11"/>
      <c r="E68" s="12" t="n">
        <f aca="false">+C68*1.36</f>
        <v>7241.8300341856</v>
      </c>
      <c r="F68" s="12"/>
      <c r="G68" s="12" t="n">
        <f aca="false">+E68*1.195</f>
        <v>8653.98689085179</v>
      </c>
      <c r="H68" s="12"/>
      <c r="I68" s="12" t="n">
        <f aca="false">+G68*1.15</f>
        <v>9952.08492447956</v>
      </c>
      <c r="J68" s="12"/>
      <c r="K68" s="12" t="n">
        <f aca="false">+I68*1.12</f>
        <v>11146.3351154171</v>
      </c>
      <c r="L68" s="12"/>
      <c r="M68" s="11" t="n">
        <f aca="false">+K68*1.04</f>
        <v>11592.1885200338</v>
      </c>
      <c r="N68" s="12"/>
      <c r="O68" s="12" t="n">
        <f aca="false">+M68*1.032</f>
        <v>11963.1385526749</v>
      </c>
      <c r="P68" s="12"/>
      <c r="Q68" s="12" t="n">
        <f aca="false">+O68*1.04</f>
        <v>12441.6640947819</v>
      </c>
      <c r="R68" s="12"/>
      <c r="S68" s="12" t="n">
        <f aca="false">+Q68*1.03</f>
        <v>12814.9140176253</v>
      </c>
      <c r="T68" s="12"/>
      <c r="U68" s="12" t="n">
        <f aca="false">+S68*1.03</f>
        <v>13199.3614381541</v>
      </c>
      <c r="V68" s="12"/>
      <c r="W68" s="12" t="n">
        <f aca="false">+U68*1.025</f>
        <v>13529.3454741079</v>
      </c>
      <c r="X68" s="12"/>
      <c r="Y68" s="12" t="n">
        <f aca="false">+W68*1.02</f>
        <v>13799.9323835901</v>
      </c>
      <c r="Z68" s="12"/>
      <c r="AA68" s="12" t="n">
        <f aca="false">+Y68*1.015</f>
        <v>14006.9313693439</v>
      </c>
      <c r="AB68" s="12"/>
      <c r="AC68" s="12" t="n">
        <f aca="false">+AA68*1.017</f>
        <v>14245.0492026228</v>
      </c>
      <c r="AD68" s="12"/>
      <c r="AE68" s="12" t="n">
        <f aca="false">+AC68*1.028</f>
        <v>14643.9105802962</v>
      </c>
      <c r="AF68" s="12"/>
      <c r="AG68" s="12" t="n">
        <f aca="false">+AE68*1.02</f>
        <v>14936.7887919022</v>
      </c>
      <c r="AH68" s="12"/>
      <c r="AI68" s="12" t="n">
        <f aca="false">+AG68*1.025</f>
        <v>15310.2085116997</v>
      </c>
      <c r="AJ68" s="12"/>
      <c r="AK68" s="12" t="n">
        <v>15310.2085116997</v>
      </c>
      <c r="AL68" s="12"/>
      <c r="AM68" s="12" t="n">
        <f aca="false">+AK68*1.013</f>
        <v>15509.2412223518</v>
      </c>
      <c r="AN68" s="12"/>
      <c r="AO68" s="12" t="n">
        <f aca="false">+AM68*1.013</f>
        <v>15710.8613582424</v>
      </c>
      <c r="AP68" s="12"/>
      <c r="AQ68" s="12" t="n">
        <f aca="false">+AO68*1.015</f>
        <v>15946.524278616</v>
      </c>
      <c r="AR68" s="12"/>
      <c r="AS68" s="12" t="n">
        <f aca="false">+AQ68*1.015</f>
        <v>16185.7221427952</v>
      </c>
      <c r="AT68" s="12"/>
      <c r="AU68" s="12" t="n">
        <f aca="false">+AS68*1.018</f>
        <v>16477.0651413656</v>
      </c>
      <c r="AV68" s="12"/>
      <c r="AW68" s="12" t="n">
        <f aca="false">+AU68*1.02</f>
        <v>16806.6064441929</v>
      </c>
      <c r="AX68" s="12"/>
      <c r="AY68" s="12" t="n">
        <f aca="false">+AW68*1.018</f>
        <v>17109.1253601883</v>
      </c>
      <c r="AZ68" s="12"/>
      <c r="BA68" s="12" t="n">
        <f aca="false">+AY68*1.02</f>
        <v>17451.3078673921</v>
      </c>
      <c r="BB68" s="12"/>
    </row>
    <row r="69" customFormat="false" ht="14.25" hidden="false" customHeight="false" outlineLevel="0" collapsed="false">
      <c r="A69" s="0" t="s">
        <v>124</v>
      </c>
      <c r="B69" s="0" t="s">
        <v>125</v>
      </c>
      <c r="C69" s="11" t="n">
        <v>1765.51382882893</v>
      </c>
      <c r="D69" s="11"/>
      <c r="E69" s="12" t="n">
        <f aca="false">+C69*1.36</f>
        <v>2401.09880720734</v>
      </c>
      <c r="F69" s="12"/>
      <c r="G69" s="12" t="n">
        <f aca="false">+E69*1.195</f>
        <v>2869.31307461277</v>
      </c>
      <c r="H69" s="12"/>
      <c r="I69" s="12" t="n">
        <f aca="false">+G69*1.15</f>
        <v>3299.71003580469</v>
      </c>
      <c r="J69" s="12"/>
      <c r="K69" s="12" t="n">
        <f aca="false">+I69*1.12</f>
        <v>3695.67524010125</v>
      </c>
      <c r="L69" s="12"/>
      <c r="M69" s="11" t="n">
        <f aca="false">+K69*1.04</f>
        <v>3843.5022497053</v>
      </c>
      <c r="N69" s="12"/>
      <c r="O69" s="12" t="n">
        <f aca="false">+M69*1.032</f>
        <v>3966.49432169587</v>
      </c>
      <c r="P69" s="12"/>
      <c r="Q69" s="12" t="n">
        <f aca="false">+O69*1.04</f>
        <v>4125.1540945637</v>
      </c>
      <c r="R69" s="12"/>
      <c r="S69" s="12" t="n">
        <f aca="false">+Q69*1.03</f>
        <v>4248.90871740061</v>
      </c>
      <c r="T69" s="12"/>
      <c r="U69" s="12" t="n">
        <f aca="false">+S69*1.03</f>
        <v>4376.37597892263</v>
      </c>
      <c r="V69" s="12"/>
      <c r="W69" s="12" t="n">
        <f aca="false">+U69*1.025</f>
        <v>4485.7853783957</v>
      </c>
      <c r="X69" s="12"/>
      <c r="Y69" s="12" t="n">
        <f aca="false">+W69*1.02</f>
        <v>4575.50108596361</v>
      </c>
      <c r="Z69" s="12"/>
      <c r="AA69" s="12" t="n">
        <f aca="false">+Y69*1.015</f>
        <v>4644.13360225307</v>
      </c>
      <c r="AB69" s="12"/>
      <c r="AC69" s="12" t="n">
        <f aca="false">+AA69*1.017</f>
        <v>4723.08387349137</v>
      </c>
      <c r="AD69" s="12"/>
      <c r="AE69" s="12" t="n">
        <f aca="false">+AC69*1.028</f>
        <v>4855.33022194913</v>
      </c>
      <c r="AF69" s="12"/>
      <c r="AG69" s="12" t="n">
        <f aca="false">+AE69*1.02</f>
        <v>4952.43682638811</v>
      </c>
      <c r="AH69" s="12"/>
      <c r="AI69" s="12" t="n">
        <f aca="false">+AG69*1.025</f>
        <v>5076.24774704781</v>
      </c>
      <c r="AJ69" s="12"/>
      <c r="AK69" s="12" t="n">
        <v>5076.24774704781</v>
      </c>
      <c r="AL69" s="12"/>
      <c r="AM69" s="12" t="n">
        <f aca="false">+AK69*1.013</f>
        <v>5142.23896775943</v>
      </c>
      <c r="AN69" s="12"/>
      <c r="AO69" s="12" t="n">
        <f aca="false">+AM69*1.013</f>
        <v>5209.0880743403</v>
      </c>
      <c r="AP69" s="12"/>
      <c r="AQ69" s="12" t="n">
        <f aca="false">+AO69*1.015</f>
        <v>5287.22439545541</v>
      </c>
      <c r="AR69" s="12"/>
      <c r="AS69" s="12" t="n">
        <f aca="false">+AQ69*1.015</f>
        <v>5366.53276138724</v>
      </c>
      <c r="AT69" s="12"/>
      <c r="AU69" s="12" t="n">
        <f aca="false">+AS69*1.018</f>
        <v>5463.13035109221</v>
      </c>
      <c r="AV69" s="12"/>
      <c r="AW69" s="12" t="n">
        <f aca="false">+AU69*1.02</f>
        <v>5572.39295811405</v>
      </c>
      <c r="AX69" s="12"/>
      <c r="AY69" s="12" t="n">
        <f aca="false">+AW69*1.018</f>
        <v>5672.69603136011</v>
      </c>
      <c r="AZ69" s="12"/>
      <c r="BA69" s="12" t="n">
        <f aca="false">+AY69*1.02</f>
        <v>5786.14995198731</v>
      </c>
      <c r="BB69" s="12"/>
    </row>
    <row r="70" customFormat="false" ht="14.25" hidden="false" customHeight="false" outlineLevel="0" collapsed="false">
      <c r="A70" s="0" t="s">
        <v>126</v>
      </c>
      <c r="B70" s="0" t="s">
        <v>127</v>
      </c>
      <c r="C70" s="11" t="n">
        <v>122882.257949711</v>
      </c>
      <c r="D70" s="11"/>
      <c r="E70" s="12" t="n">
        <f aca="false">+C70*1.36</f>
        <v>167119.870811607</v>
      </c>
      <c r="F70" s="12"/>
      <c r="G70" s="12" t="n">
        <f aca="false">+E70*1.195</f>
        <v>199708.24561987</v>
      </c>
      <c r="H70" s="12"/>
      <c r="I70" s="12" t="n">
        <f aca="false">+G70*1.15</f>
        <v>229664.482462851</v>
      </c>
      <c r="J70" s="12"/>
      <c r="K70" s="12" t="n">
        <f aca="false">+I70*1.12</f>
        <v>257224.220358393</v>
      </c>
      <c r="L70" s="12"/>
      <c r="M70" s="11" t="n">
        <f aca="false">+K70*1.04</f>
        <v>267513.189172729</v>
      </c>
      <c r="N70" s="12"/>
      <c r="O70" s="12" t="n">
        <f aca="false">+M70*1.032</f>
        <v>276073.611226256</v>
      </c>
      <c r="P70" s="12"/>
      <c r="Q70" s="12" t="n">
        <f aca="false">+O70*1.04</f>
        <v>287116.555675306</v>
      </c>
      <c r="R70" s="12"/>
      <c r="S70" s="12" t="n">
        <f aca="false">+Q70*1.03</f>
        <v>295730.052345565</v>
      </c>
      <c r="T70" s="12"/>
      <c r="U70" s="12" t="n">
        <f aca="false">+S70*1.03</f>
        <v>304601.953915932</v>
      </c>
      <c r="V70" s="12"/>
      <c r="W70" s="12" t="n">
        <f aca="false">+U70*1.025</f>
        <v>312217.002763831</v>
      </c>
      <c r="X70" s="12"/>
      <c r="Y70" s="12" t="n">
        <f aca="false">+W70*1.02</f>
        <v>318461.342819107</v>
      </c>
      <c r="Z70" s="12"/>
      <c r="AA70" s="12" t="n">
        <f aca="false">+Y70*1.015</f>
        <v>323238.262961394</v>
      </c>
      <c r="AB70" s="12"/>
      <c r="AC70" s="12" t="n">
        <f aca="false">+AA70*1.017</f>
        <v>328733.313431737</v>
      </c>
      <c r="AD70" s="12"/>
      <c r="AE70" s="12" t="n">
        <f aca="false">+AC70*1.028</f>
        <v>337937.846207826</v>
      </c>
      <c r="AF70" s="12"/>
      <c r="AG70" s="12" t="n">
        <f aca="false">+AE70*1.02</f>
        <v>344696.603131983</v>
      </c>
      <c r="AH70" s="12"/>
      <c r="AI70" s="12" t="n">
        <f aca="false">+AG70*1.025</f>
        <v>353314.018210282</v>
      </c>
      <c r="AJ70" s="12"/>
      <c r="AK70" s="12" t="n">
        <v>353314.018210282</v>
      </c>
      <c r="AL70" s="12"/>
      <c r="AM70" s="12" t="n">
        <f aca="false">+AK70*1.013</f>
        <v>357907.100447016</v>
      </c>
      <c r="AN70" s="12"/>
      <c r="AO70" s="12" t="n">
        <f aca="false">+AM70*1.013</f>
        <v>362559.892752827</v>
      </c>
      <c r="AP70" s="12"/>
      <c r="AQ70" s="12" t="n">
        <f aca="false">+AO70*1.015</f>
        <v>367998.291144119</v>
      </c>
      <c r="AR70" s="12"/>
      <c r="AS70" s="12" t="n">
        <f aca="false">+AQ70*1.015</f>
        <v>373518.265511281</v>
      </c>
      <c r="AT70" s="12"/>
      <c r="AU70" s="12" t="n">
        <f aca="false">+AS70*1.018</f>
        <v>380241.594290484</v>
      </c>
      <c r="AV70" s="12"/>
      <c r="AW70" s="12" t="n">
        <f aca="false">+AU70*1.02</f>
        <v>387846.426176294</v>
      </c>
      <c r="AX70" s="12"/>
      <c r="AY70" s="12" t="n">
        <f aca="false">+AW70*1.018</f>
        <v>394827.661847467</v>
      </c>
      <c r="AZ70" s="12"/>
      <c r="BA70" s="12" t="n">
        <f aca="false">+AY70*1.02</f>
        <v>402724.215084416</v>
      </c>
      <c r="BB70" s="12"/>
    </row>
    <row r="71" customFormat="false" ht="14.25" hidden="false" customHeight="false" outlineLevel="0" collapsed="false">
      <c r="A71" s="0" t="s">
        <v>128</v>
      </c>
      <c r="B71" s="0" t="s">
        <v>129</v>
      </c>
      <c r="C71" s="11" t="n">
        <v>101173.364613384</v>
      </c>
      <c r="D71" s="11"/>
      <c r="E71" s="12" t="n">
        <f aca="false">+C71*1.36</f>
        <v>137595.775874202</v>
      </c>
      <c r="F71" s="12"/>
      <c r="G71" s="12" t="n">
        <f aca="false">+E71*1.195</f>
        <v>164426.952169671</v>
      </c>
      <c r="H71" s="12"/>
      <c r="I71" s="12" t="n">
        <f aca="false">+G71*1.15</f>
        <v>189090.994995122</v>
      </c>
      <c r="J71" s="12"/>
      <c r="K71" s="12" t="n">
        <f aca="false">+I71*1.12</f>
        <v>211781.914394537</v>
      </c>
      <c r="L71" s="12"/>
      <c r="M71" s="11" t="n">
        <f aca="false">+K71*1.04</f>
        <v>220253.190970318</v>
      </c>
      <c r="N71" s="12"/>
      <c r="O71" s="12" t="n">
        <f aca="false">+M71*1.032</f>
        <v>227301.293081368</v>
      </c>
      <c r="P71" s="12"/>
      <c r="Q71" s="12" t="n">
        <f aca="false">+O71*1.04</f>
        <v>236393.344804623</v>
      </c>
      <c r="R71" s="12"/>
      <c r="S71" s="12" t="n">
        <f aca="false">+Q71*1.03</f>
        <v>243485.145148762</v>
      </c>
      <c r="T71" s="12"/>
      <c r="U71" s="12" t="n">
        <f aca="false">+S71*1.03</f>
        <v>250789.699503225</v>
      </c>
      <c r="V71" s="12"/>
      <c r="W71" s="12" t="n">
        <f aca="false">+U71*1.025</f>
        <v>257059.441990805</v>
      </c>
      <c r="X71" s="12"/>
      <c r="Y71" s="12" t="n">
        <f aca="false">+W71*1.02</f>
        <v>262200.630830621</v>
      </c>
      <c r="Z71" s="12"/>
      <c r="AA71" s="12" t="n">
        <f aca="false">+Y71*1.015</f>
        <v>266133.640293081</v>
      </c>
      <c r="AB71" s="12"/>
      <c r="AC71" s="12" t="n">
        <f aca="false">+AA71*1.017</f>
        <v>270657.912178063</v>
      </c>
      <c r="AD71" s="12"/>
      <c r="AE71" s="12" t="n">
        <f aca="false">+AC71*1.028</f>
        <v>278236.333719049</v>
      </c>
      <c r="AF71" s="12"/>
      <c r="AG71" s="12" t="n">
        <f aca="false">+AE71*1.02</f>
        <v>283801.06039343</v>
      </c>
      <c r="AH71" s="12"/>
      <c r="AI71" s="12" t="n">
        <f aca="false">+AG71*1.025</f>
        <v>290896.086903266</v>
      </c>
      <c r="AJ71" s="12"/>
      <c r="AK71" s="12" t="n">
        <v>290896.086903266</v>
      </c>
      <c r="AL71" s="12"/>
      <c r="AM71" s="12" t="n">
        <f aca="false">+AK71*1.013</f>
        <v>294677.736033008</v>
      </c>
      <c r="AN71" s="12"/>
      <c r="AO71" s="12" t="n">
        <f aca="false">+AM71*1.013</f>
        <v>298508.546601437</v>
      </c>
      <c r="AP71" s="12"/>
      <c r="AQ71" s="12" t="n">
        <f aca="false">+AO71*1.015</f>
        <v>302986.174800459</v>
      </c>
      <c r="AR71" s="12"/>
      <c r="AS71" s="12" t="n">
        <f aca="false">+AQ71*1.015</f>
        <v>307530.967422465</v>
      </c>
      <c r="AT71" s="12"/>
      <c r="AU71" s="12" t="n">
        <f aca="false">+AS71*1.018</f>
        <v>313066.52483607</v>
      </c>
      <c r="AV71" s="12"/>
      <c r="AW71" s="12" t="n">
        <f aca="false">+AU71*1.02</f>
        <v>319327.855332791</v>
      </c>
      <c r="AX71" s="12"/>
      <c r="AY71" s="12" t="n">
        <f aca="false">+AW71*1.018</f>
        <v>325075.756728781</v>
      </c>
      <c r="AZ71" s="12"/>
      <c r="BA71" s="12" t="n">
        <f aca="false">+AY71*1.02</f>
        <v>331577.271863357</v>
      </c>
      <c r="BB71" s="12"/>
    </row>
    <row r="72" customFormat="false" ht="14.25" hidden="false" customHeight="false" outlineLevel="0" collapsed="false">
      <c r="A72" s="0" t="s">
        <v>130</v>
      </c>
      <c r="B72" s="0" t="s">
        <v>131</v>
      </c>
      <c r="C72" s="11" t="n">
        <v>183287.373723611</v>
      </c>
      <c r="D72" s="11"/>
      <c r="E72" s="12" t="n">
        <f aca="false">+C72*1.36</f>
        <v>249270.828264111</v>
      </c>
      <c r="F72" s="12"/>
      <c r="G72" s="12" t="n">
        <f aca="false">+E72*1.195</f>
        <v>297878.639775613</v>
      </c>
      <c r="H72" s="12"/>
      <c r="I72" s="12" t="n">
        <f aca="false">+G72*1.15</f>
        <v>342560.435741955</v>
      </c>
      <c r="J72" s="12"/>
      <c r="K72" s="12" t="n">
        <f aca="false">+I72*1.12</f>
        <v>383667.688030989</v>
      </c>
      <c r="L72" s="12"/>
      <c r="M72" s="11" t="n">
        <f aca="false">+K72*1.04</f>
        <v>399014.395552229</v>
      </c>
      <c r="N72" s="12"/>
      <c r="O72" s="12" t="n">
        <f aca="false">+M72*1.032</f>
        <v>411782.8562099</v>
      </c>
      <c r="P72" s="12"/>
      <c r="Q72" s="12" t="n">
        <f aca="false">+O72*1.04</f>
        <v>428254.170458296</v>
      </c>
      <c r="R72" s="12"/>
      <c r="S72" s="12" t="n">
        <f aca="false">+Q72*1.03</f>
        <v>441101.795572045</v>
      </c>
      <c r="T72" s="12"/>
      <c r="U72" s="12" t="n">
        <f aca="false">+S72*1.03</f>
        <v>454334.849439206</v>
      </c>
      <c r="V72" s="12"/>
      <c r="W72" s="12" t="n">
        <f aca="false">+U72*1.025</f>
        <v>465693.220675186</v>
      </c>
      <c r="X72" s="12"/>
      <c r="Y72" s="12" t="n">
        <f aca="false">+W72*1.02</f>
        <v>475007.08508869</v>
      </c>
      <c r="Z72" s="12"/>
      <c r="AA72" s="12" t="n">
        <f aca="false">+Y72*1.015</f>
        <v>482132.19136502</v>
      </c>
      <c r="AB72" s="12"/>
      <c r="AC72" s="12" t="n">
        <f aca="false">+AA72*1.017</f>
        <v>490328.438618226</v>
      </c>
      <c r="AD72" s="12"/>
      <c r="AE72" s="12" t="n">
        <f aca="false">+AC72*1.028</f>
        <v>504057.634899536</v>
      </c>
      <c r="AF72" s="12"/>
      <c r="AG72" s="12" t="n">
        <f aca="false">+AE72*1.02</f>
        <v>514138.787597527</v>
      </c>
      <c r="AH72" s="12"/>
      <c r="AI72" s="12" t="n">
        <f aca="false">+AG72*1.025</f>
        <v>526992.257287465</v>
      </c>
      <c r="AJ72" s="12"/>
      <c r="AK72" s="12" t="n">
        <v>526992.257287465</v>
      </c>
      <c r="AL72" s="12"/>
      <c r="AM72" s="12" t="n">
        <f aca="false">+AK72*1.013</f>
        <v>533843.156632202</v>
      </c>
      <c r="AN72" s="12"/>
      <c r="AO72" s="12" t="n">
        <f aca="false">+AM72*1.013</f>
        <v>540783.11766842</v>
      </c>
      <c r="AP72" s="12"/>
      <c r="AQ72" s="12" t="n">
        <f aca="false">+AO72*1.015</f>
        <v>548894.864433447</v>
      </c>
      <c r="AR72" s="12"/>
      <c r="AS72" s="12" t="n">
        <f aca="false">+AQ72*1.015</f>
        <v>557128.287399948</v>
      </c>
      <c r="AT72" s="12"/>
      <c r="AU72" s="12" t="n">
        <f aca="false">+AS72*1.018</f>
        <v>567156.596573148</v>
      </c>
      <c r="AV72" s="12"/>
      <c r="AW72" s="12" t="n">
        <f aca="false">+AU72*1.02</f>
        <v>578499.72850461</v>
      </c>
      <c r="AX72" s="12"/>
      <c r="AY72" s="12" t="n">
        <f aca="false">+AW72*1.018</f>
        <v>588912.723617693</v>
      </c>
      <c r="AZ72" s="12"/>
      <c r="BA72" s="12" t="n">
        <f aca="false">+AY72*1.02</f>
        <v>600690.978090047</v>
      </c>
      <c r="BB72" s="12"/>
    </row>
    <row r="73" customFormat="false" ht="14.25" hidden="false" customHeight="false" outlineLevel="0" collapsed="false">
      <c r="A73" s="0" t="s">
        <v>132</v>
      </c>
      <c r="B73" s="0" t="s">
        <v>133</v>
      </c>
      <c r="C73" s="11" t="n">
        <v>15989.1086172161</v>
      </c>
      <c r="D73" s="11"/>
      <c r="E73" s="12" t="n">
        <f aca="false">+C73*1.36</f>
        <v>21745.1877194138</v>
      </c>
      <c r="F73" s="12"/>
      <c r="G73" s="12" t="n">
        <f aca="false">+E73*1.195</f>
        <v>25985.4993246995</v>
      </c>
      <c r="H73" s="12"/>
      <c r="I73" s="12" t="n">
        <f aca="false">+G73*1.15</f>
        <v>29883.3242234045</v>
      </c>
      <c r="J73" s="12"/>
      <c r="K73" s="12" t="n">
        <f aca="false">+I73*1.12</f>
        <v>33469.323130213</v>
      </c>
      <c r="L73" s="12"/>
      <c r="M73" s="11" t="n">
        <f aca="false">+K73*1.04</f>
        <v>34808.0960554215</v>
      </c>
      <c r="N73" s="12"/>
      <c r="O73" s="12" t="n">
        <f aca="false">+M73*1.032</f>
        <v>35921.955129195</v>
      </c>
      <c r="P73" s="12"/>
      <c r="Q73" s="12" t="n">
        <f aca="false">+O73*1.04</f>
        <v>37358.8333343628</v>
      </c>
      <c r="R73" s="12"/>
      <c r="S73" s="12" t="n">
        <f aca="false">+Q73*1.03</f>
        <v>38479.5983343937</v>
      </c>
      <c r="T73" s="12"/>
      <c r="U73" s="12" t="n">
        <f aca="false">+S73*1.03</f>
        <v>39633.9862844255</v>
      </c>
      <c r="V73" s="12"/>
      <c r="W73" s="12" t="n">
        <f aca="false">+U73*1.025</f>
        <v>40624.8359415362</v>
      </c>
      <c r="X73" s="12"/>
      <c r="Y73" s="12" t="n">
        <f aca="false">+W73*1.02</f>
        <v>41437.3326603669</v>
      </c>
      <c r="Z73" s="12"/>
      <c r="AA73" s="12" t="n">
        <f aca="false">+Y73*1.015</f>
        <v>42058.8926502724</v>
      </c>
      <c r="AB73" s="12"/>
      <c r="AC73" s="12" t="n">
        <f aca="false">+AA73*1.017</f>
        <v>42773.893825327</v>
      </c>
      <c r="AD73" s="12"/>
      <c r="AE73" s="12" t="n">
        <f aca="false">+AC73*1.028</f>
        <v>43971.5628524362</v>
      </c>
      <c r="AF73" s="12"/>
      <c r="AG73" s="12" t="n">
        <f aca="false">+AE73*1.02</f>
        <v>44850.9941094849</v>
      </c>
      <c r="AH73" s="12"/>
      <c r="AI73" s="12" t="n">
        <f aca="false">+AG73*1.025</f>
        <v>45972.268962222</v>
      </c>
      <c r="AJ73" s="12"/>
      <c r="AK73" s="12" t="n">
        <v>45972.268962222</v>
      </c>
      <c r="AL73" s="12"/>
      <c r="AM73" s="12" t="n">
        <f aca="false">+AK73*1.013</f>
        <v>46569.9084587309</v>
      </c>
      <c r="AN73" s="12"/>
      <c r="AO73" s="12" t="n">
        <f aca="false">+AM73*1.013</f>
        <v>47175.3172686944</v>
      </c>
      <c r="AP73" s="12"/>
      <c r="AQ73" s="12" t="n">
        <f aca="false">+AO73*1.015</f>
        <v>47882.9470277248</v>
      </c>
      <c r="AR73" s="12"/>
      <c r="AS73" s="12" t="n">
        <f aca="false">+AQ73*1.015</f>
        <v>48601.1912331407</v>
      </c>
      <c r="AT73" s="12"/>
      <c r="AU73" s="12" t="n">
        <f aca="false">+AS73*1.018</f>
        <v>49476.0126753372</v>
      </c>
      <c r="AV73" s="12"/>
      <c r="AW73" s="12" t="n">
        <f aca="false">+AU73*1.02</f>
        <v>50465.5329288439</v>
      </c>
      <c r="AX73" s="12"/>
      <c r="AY73" s="12" t="n">
        <f aca="false">+AW73*1.018</f>
        <v>51373.9125215631</v>
      </c>
      <c r="AZ73" s="12"/>
      <c r="BA73" s="12" t="n">
        <f aca="false">+AY73*1.02</f>
        <v>52401.3907719944</v>
      </c>
      <c r="BB73" s="12"/>
    </row>
    <row r="74" customFormat="false" ht="14.25" hidden="false" customHeight="false" outlineLevel="0" collapsed="false">
      <c r="A74" s="0" t="s">
        <v>134</v>
      </c>
      <c r="B74" s="0" t="s">
        <v>135</v>
      </c>
      <c r="C74" s="11" t="n">
        <v>24982.9481173621</v>
      </c>
      <c r="D74" s="11"/>
      <c r="E74" s="12" t="n">
        <f aca="false">+C74*1.36</f>
        <v>33976.8094396125</v>
      </c>
      <c r="F74" s="12"/>
      <c r="G74" s="12" t="n">
        <f aca="false">+E74*1.195</f>
        <v>40602.2872803369</v>
      </c>
      <c r="H74" s="12"/>
      <c r="I74" s="12" t="n">
        <f aca="false">+G74*1.15</f>
        <v>46692.6303723874</v>
      </c>
      <c r="J74" s="12"/>
      <c r="K74" s="12" t="n">
        <f aca="false">+I74*1.12</f>
        <v>52295.7460170739</v>
      </c>
      <c r="L74" s="12"/>
      <c r="M74" s="11" t="n">
        <f aca="false">+K74*1.04</f>
        <v>54387.5758577569</v>
      </c>
      <c r="N74" s="12"/>
      <c r="O74" s="12" t="n">
        <f aca="false">+M74*1.032</f>
        <v>56127.9782852051</v>
      </c>
      <c r="P74" s="12"/>
      <c r="Q74" s="12" t="n">
        <f aca="false">+O74*1.04</f>
        <v>58373.0974166133</v>
      </c>
      <c r="R74" s="12"/>
      <c r="S74" s="12" t="n">
        <f aca="false">+Q74*1.03</f>
        <v>60124.2903391117</v>
      </c>
      <c r="T74" s="12"/>
      <c r="U74" s="12" t="n">
        <f aca="false">+S74*1.03</f>
        <v>61928.0190492851</v>
      </c>
      <c r="V74" s="12"/>
      <c r="W74" s="12" t="n">
        <f aca="false">+U74*1.025</f>
        <v>63476.2195255172</v>
      </c>
      <c r="X74" s="12"/>
      <c r="Y74" s="12" t="n">
        <f aca="false">+W74*1.02</f>
        <v>64745.7439160276</v>
      </c>
      <c r="Z74" s="12"/>
      <c r="AA74" s="12" t="n">
        <f aca="false">+Y74*1.015</f>
        <v>65716.930074768</v>
      </c>
      <c r="AB74" s="12"/>
      <c r="AC74" s="12" t="n">
        <f aca="false">+AA74*1.017</f>
        <v>66834.117886039</v>
      </c>
      <c r="AD74" s="12"/>
      <c r="AE74" s="12" t="n">
        <f aca="false">+AC74*1.028</f>
        <v>68705.4731868481</v>
      </c>
      <c r="AF74" s="12"/>
      <c r="AG74" s="12" t="n">
        <f aca="false">+AE74*1.02</f>
        <v>70079.5826505851</v>
      </c>
      <c r="AH74" s="12"/>
      <c r="AI74" s="12" t="n">
        <f aca="false">+AG74*1.025</f>
        <v>71831.5722168497</v>
      </c>
      <c r="AJ74" s="12"/>
      <c r="AK74" s="12" t="n">
        <v>71831.5722168497</v>
      </c>
      <c r="AL74" s="12"/>
      <c r="AM74" s="12" t="n">
        <f aca="false">+AK74*1.013</f>
        <v>72765.3826556687</v>
      </c>
      <c r="AN74" s="12"/>
      <c r="AO74" s="12" t="n">
        <f aca="false">+AM74*1.013</f>
        <v>73711.3326301924</v>
      </c>
      <c r="AP74" s="12"/>
      <c r="AQ74" s="12" t="n">
        <f aca="false">+AO74*1.015</f>
        <v>74817.0026196453</v>
      </c>
      <c r="AR74" s="12"/>
      <c r="AS74" s="12" t="n">
        <f aca="false">+AQ74*1.015</f>
        <v>75939.25765894</v>
      </c>
      <c r="AT74" s="12"/>
      <c r="AU74" s="12" t="n">
        <f aca="false">+AS74*1.018</f>
        <v>77306.1642968009</v>
      </c>
      <c r="AV74" s="12"/>
      <c r="AW74" s="12" t="n">
        <f aca="false">+AU74*1.02</f>
        <v>78852.2875827369</v>
      </c>
      <c r="AX74" s="12"/>
      <c r="AY74" s="12" t="n">
        <f aca="false">+AW74*1.018</f>
        <v>80271.6287592262</v>
      </c>
      <c r="AZ74" s="12"/>
      <c r="BA74" s="12" t="n">
        <f aca="false">+AY74*1.02</f>
        <v>81877.0613344107</v>
      </c>
      <c r="BB74" s="12"/>
    </row>
    <row r="75" customFormat="false" ht="14.25" hidden="false" customHeight="false" outlineLevel="0" collapsed="false">
      <c r="A75" s="0" t="s">
        <v>136</v>
      </c>
      <c r="B75" s="0" t="s">
        <v>137</v>
      </c>
      <c r="C75" s="11" t="n">
        <v>10030.9526055521</v>
      </c>
      <c r="D75" s="11"/>
      <c r="E75" s="12" t="n">
        <f aca="false">+C75*1.36</f>
        <v>13642.0955435509</v>
      </c>
      <c r="F75" s="12"/>
      <c r="G75" s="12" t="n">
        <f aca="false">+E75*1.195</f>
        <v>16302.3041745433</v>
      </c>
      <c r="H75" s="12"/>
      <c r="I75" s="12" t="n">
        <f aca="false">+G75*1.15</f>
        <v>18747.6498007248</v>
      </c>
      <c r="J75" s="12"/>
      <c r="K75" s="12" t="n">
        <f aca="false">+I75*1.12</f>
        <v>20997.3677768118</v>
      </c>
      <c r="L75" s="12"/>
      <c r="M75" s="11" t="n">
        <f aca="false">+K75*1.04</f>
        <v>21837.2624878842</v>
      </c>
      <c r="N75" s="12"/>
      <c r="O75" s="12" t="n">
        <f aca="false">+M75*1.032</f>
        <v>22536.0548874965</v>
      </c>
      <c r="P75" s="12"/>
      <c r="Q75" s="12" t="n">
        <f aca="false">+O75*1.04</f>
        <v>23437.4970829964</v>
      </c>
      <c r="R75" s="12"/>
      <c r="S75" s="12" t="n">
        <f aca="false">+Q75*1.03</f>
        <v>24140.6219954863</v>
      </c>
      <c r="T75" s="12"/>
      <c r="U75" s="12" t="n">
        <f aca="false">+S75*1.03</f>
        <v>24864.8406553509</v>
      </c>
      <c r="V75" s="12"/>
      <c r="W75" s="12" t="n">
        <f aca="false">+U75*1.025</f>
        <v>25486.4616717347</v>
      </c>
      <c r="X75" s="12"/>
      <c r="Y75" s="12" t="n">
        <f aca="false">+W75*1.02</f>
        <v>25996.1909051693</v>
      </c>
      <c r="Z75" s="12"/>
      <c r="AA75" s="12" t="n">
        <f aca="false">+Y75*1.015</f>
        <v>26386.1337687469</v>
      </c>
      <c r="AB75" s="12"/>
      <c r="AC75" s="12" t="n">
        <f aca="false">+AA75*1.017</f>
        <v>26834.6980428156</v>
      </c>
      <c r="AD75" s="12"/>
      <c r="AE75" s="12" t="n">
        <f aca="false">+AC75*1.028</f>
        <v>27586.0695880144</v>
      </c>
      <c r="AF75" s="12"/>
      <c r="AG75" s="12" t="n">
        <f aca="false">+AE75*1.02</f>
        <v>28137.7909797747</v>
      </c>
      <c r="AH75" s="12"/>
      <c r="AI75" s="12" t="n">
        <f aca="false">+AG75*1.025</f>
        <v>28841.2357542691</v>
      </c>
      <c r="AJ75" s="12"/>
      <c r="AK75" s="12" t="n">
        <v>28841.2357542691</v>
      </c>
      <c r="AL75" s="12"/>
      <c r="AM75" s="12" t="n">
        <f aca="false">+AK75*1.013</f>
        <v>29216.1718190746</v>
      </c>
      <c r="AN75" s="12"/>
      <c r="AO75" s="12" t="n">
        <f aca="false">+AM75*1.013</f>
        <v>29595.9820527225</v>
      </c>
      <c r="AP75" s="12"/>
      <c r="AQ75" s="12" t="n">
        <f aca="false">+AO75*1.015</f>
        <v>30039.9217835134</v>
      </c>
      <c r="AR75" s="12"/>
      <c r="AS75" s="12" t="n">
        <f aca="false">+AQ75*1.015</f>
        <v>30490.5206102661</v>
      </c>
      <c r="AT75" s="12"/>
      <c r="AU75" s="12" t="n">
        <f aca="false">+AS75*1.018</f>
        <v>31039.3499812509</v>
      </c>
      <c r="AV75" s="12"/>
      <c r="AW75" s="12" t="n">
        <f aca="false">+AU75*1.02</f>
        <v>31660.1369808759</v>
      </c>
      <c r="AX75" s="12"/>
      <c r="AY75" s="12" t="n">
        <f aca="false">+AW75*1.018</f>
        <v>32230.0194465316</v>
      </c>
      <c r="AZ75" s="12"/>
      <c r="BA75" s="12" t="n">
        <f aca="false">+AY75*1.02</f>
        <v>32874.6198354623</v>
      </c>
      <c r="BB75" s="12"/>
    </row>
    <row r="76" customFormat="false" ht="14.25" hidden="false" customHeight="false" outlineLevel="0" collapsed="false">
      <c r="A76" s="0" t="s">
        <v>138</v>
      </c>
      <c r="B76" s="0" t="s">
        <v>139</v>
      </c>
      <c r="C76" s="11" t="n">
        <v>116989.709038722</v>
      </c>
      <c r="D76" s="11"/>
      <c r="E76" s="12" t="n">
        <f aca="false">+C76*1.36</f>
        <v>159106.004292661</v>
      </c>
      <c r="F76" s="12"/>
      <c r="G76" s="12" t="n">
        <f aca="false">+E76*1.195</f>
        <v>190131.67512973</v>
      </c>
      <c r="H76" s="12"/>
      <c r="I76" s="12" t="n">
        <f aca="false">+G76*1.15</f>
        <v>218651.42639919</v>
      </c>
      <c r="J76" s="12"/>
      <c r="K76" s="12" t="n">
        <f aca="false">+I76*1.12</f>
        <v>244889.597567093</v>
      </c>
      <c r="L76" s="12"/>
      <c r="M76" s="11" t="n">
        <f aca="false">+K76*1.04</f>
        <v>254685.181469776</v>
      </c>
      <c r="N76" s="12"/>
      <c r="O76" s="12" t="n">
        <f aca="false">+M76*1.032</f>
        <v>262835.107276809</v>
      </c>
      <c r="P76" s="12"/>
      <c r="Q76" s="12" t="n">
        <f aca="false">+O76*1.04</f>
        <v>273348.511567882</v>
      </c>
      <c r="R76" s="12"/>
      <c r="S76" s="12" t="n">
        <f aca="false">+Q76*1.03</f>
        <v>281548.966914918</v>
      </c>
      <c r="T76" s="12"/>
      <c r="U76" s="12" t="n">
        <f aca="false">+S76*1.03</f>
        <v>289995.435922366</v>
      </c>
      <c r="V76" s="12"/>
      <c r="W76" s="12" t="n">
        <f aca="false">+U76*1.025</f>
        <v>297245.321820425</v>
      </c>
      <c r="X76" s="12"/>
      <c r="Y76" s="12" t="n">
        <f aca="false">+W76*1.02</f>
        <v>303190.228256833</v>
      </c>
      <c r="Z76" s="12"/>
      <c r="AA76" s="12" t="n">
        <f aca="false">+Y76*1.015</f>
        <v>307738.081680686</v>
      </c>
      <c r="AB76" s="12"/>
      <c r="AC76" s="12" t="n">
        <f aca="false">+AA76*1.017</f>
        <v>312969.629069257</v>
      </c>
      <c r="AD76" s="12"/>
      <c r="AE76" s="12" t="n">
        <f aca="false">+AC76*1.028</f>
        <v>321732.778683197</v>
      </c>
      <c r="AF76" s="12"/>
      <c r="AG76" s="12" t="n">
        <f aca="false">+AE76*1.02</f>
        <v>328167.43425686</v>
      </c>
      <c r="AH76" s="12"/>
      <c r="AI76" s="12" t="n">
        <f aca="false">+AG76*1.025</f>
        <v>336371.620113282</v>
      </c>
      <c r="AJ76" s="12"/>
      <c r="AK76" s="12" t="n">
        <v>336371.620113282</v>
      </c>
      <c r="AL76" s="12"/>
      <c r="AM76" s="12" t="n">
        <f aca="false">+AK76*1.013</f>
        <v>340744.451174755</v>
      </c>
      <c r="AN76" s="12"/>
      <c r="AO76" s="12" t="n">
        <f aca="false">+AM76*1.013</f>
        <v>345174.129040026</v>
      </c>
      <c r="AP76" s="12"/>
      <c r="AQ76" s="12" t="n">
        <f aca="false">+AO76*1.015</f>
        <v>350351.740975627</v>
      </c>
      <c r="AR76" s="12"/>
      <c r="AS76" s="12" t="n">
        <f aca="false">+AQ76*1.015</f>
        <v>355607.017090261</v>
      </c>
      <c r="AT76" s="12"/>
      <c r="AU76" s="12" t="n">
        <f aca="false">+AS76*1.018</f>
        <v>362007.943397886</v>
      </c>
      <c r="AV76" s="12"/>
      <c r="AW76" s="12" t="n">
        <f aca="false">+AU76*1.02</f>
        <v>369248.102265844</v>
      </c>
      <c r="AX76" s="12"/>
      <c r="AY76" s="12" t="n">
        <f aca="false">+AW76*1.018</f>
        <v>375894.568106629</v>
      </c>
      <c r="AZ76" s="12"/>
      <c r="BA76" s="12" t="n">
        <f aca="false">+AY76*1.02</f>
        <v>383412.459468761</v>
      </c>
      <c r="BB76" s="12"/>
    </row>
    <row r="77" customFormat="false" ht="14.25" hidden="false" customHeight="false" outlineLevel="0" collapsed="false">
      <c r="A77" s="0" t="s">
        <v>140</v>
      </c>
      <c r="B77" s="0" t="s">
        <v>141</v>
      </c>
      <c r="C77" s="11" t="n">
        <v>45261.6312968433</v>
      </c>
      <c r="D77" s="11"/>
      <c r="E77" s="12" t="n">
        <f aca="false">+C77*1.36</f>
        <v>61555.8185637069</v>
      </c>
      <c r="F77" s="12"/>
      <c r="G77" s="12" t="n">
        <f aca="false">+E77*1.195</f>
        <v>73559.2031836298</v>
      </c>
      <c r="H77" s="12"/>
      <c r="I77" s="12" t="n">
        <f aca="false">+G77*1.15</f>
        <v>84593.0836611742</v>
      </c>
      <c r="J77" s="12"/>
      <c r="K77" s="12" t="n">
        <f aca="false">+I77*1.12</f>
        <v>94744.2537005151</v>
      </c>
      <c r="L77" s="12"/>
      <c r="M77" s="11" t="n">
        <f aca="false">+K77*1.04</f>
        <v>98534.0238485358</v>
      </c>
      <c r="N77" s="12"/>
      <c r="O77" s="12" t="n">
        <f aca="false">+M77*1.032</f>
        <v>101687.112611689</v>
      </c>
      <c r="P77" s="12"/>
      <c r="Q77" s="12" t="n">
        <f aca="false">+O77*1.04</f>
        <v>105754.597116156</v>
      </c>
      <c r="R77" s="12"/>
      <c r="S77" s="12" t="n">
        <f aca="false">+Q77*1.03</f>
        <v>108927.235029641</v>
      </c>
      <c r="T77" s="12"/>
      <c r="U77" s="12" t="n">
        <f aca="false">+S77*1.03</f>
        <v>112195.05208053</v>
      </c>
      <c r="V77" s="12"/>
      <c r="W77" s="12" t="n">
        <f aca="false">+U77*1.025</f>
        <v>114999.928382544</v>
      </c>
      <c r="X77" s="12"/>
      <c r="Y77" s="12" t="n">
        <f aca="false">+W77*1.02</f>
        <v>117299.926950195</v>
      </c>
      <c r="Z77" s="12"/>
      <c r="AA77" s="12" t="n">
        <f aca="false">+Y77*1.015</f>
        <v>119059.425854447</v>
      </c>
      <c r="AB77" s="12"/>
      <c r="AC77" s="12" t="n">
        <f aca="false">+AA77*1.017</f>
        <v>121083.436093973</v>
      </c>
      <c r="AD77" s="12"/>
      <c r="AE77" s="12" t="n">
        <f aca="false">+AC77*1.028</f>
        <v>124473.772304604</v>
      </c>
      <c r="AF77" s="12"/>
      <c r="AG77" s="12" t="n">
        <f aca="false">+AE77*1.02</f>
        <v>126963.247750696</v>
      </c>
      <c r="AH77" s="12"/>
      <c r="AI77" s="12" t="n">
        <f aca="false">+AG77*1.025</f>
        <v>130137.328944464</v>
      </c>
      <c r="AJ77" s="12"/>
      <c r="AK77" s="12" t="n">
        <v>130137.328944464</v>
      </c>
      <c r="AL77" s="12"/>
      <c r="AM77" s="12" t="n">
        <f aca="false">+AK77*1.013</f>
        <v>131829.114220742</v>
      </c>
      <c r="AN77" s="12"/>
      <c r="AO77" s="12" t="n">
        <f aca="false">+AM77*1.013</f>
        <v>133542.892705611</v>
      </c>
      <c r="AP77" s="12"/>
      <c r="AQ77" s="12" t="n">
        <f aca="false">+AO77*1.015</f>
        <v>135546.036096196</v>
      </c>
      <c r="AR77" s="12"/>
      <c r="AS77" s="12" t="n">
        <f aca="false">+AQ77*1.015</f>
        <v>137579.226637638</v>
      </c>
      <c r="AT77" s="12"/>
      <c r="AU77" s="12" t="n">
        <f aca="false">+AS77*1.018</f>
        <v>140055.652717116</v>
      </c>
      <c r="AV77" s="12"/>
      <c r="AW77" s="12" t="n">
        <f aca="false">+AU77*1.02</f>
        <v>142856.765771458</v>
      </c>
      <c r="AX77" s="12"/>
      <c r="AY77" s="12" t="n">
        <f aca="false">+AW77*1.018</f>
        <v>145428.187555345</v>
      </c>
      <c r="AZ77" s="12"/>
      <c r="BA77" s="12" t="n">
        <f aca="false">+AY77*1.02</f>
        <v>148336.751306451</v>
      </c>
      <c r="BB77" s="12"/>
    </row>
    <row r="78" customFormat="false" ht="14.25" hidden="false" customHeight="false" outlineLevel="0" collapsed="false">
      <c r="A78" s="0" t="s">
        <v>142</v>
      </c>
      <c r="B78" s="0" t="s">
        <v>143</v>
      </c>
      <c r="C78" s="11" t="n">
        <v>37274.2835621962</v>
      </c>
      <c r="D78" s="11"/>
      <c r="E78" s="12" t="n">
        <f aca="false">+C78*1.36</f>
        <v>50693.0256445868</v>
      </c>
      <c r="F78" s="12"/>
      <c r="G78" s="12" t="n">
        <f aca="false">+E78*1.195</f>
        <v>60578.1656452812</v>
      </c>
      <c r="H78" s="12"/>
      <c r="I78" s="12" t="n">
        <f aca="false">+G78*1.15</f>
        <v>69664.8904920734</v>
      </c>
      <c r="J78" s="12"/>
      <c r="K78" s="12" t="n">
        <f aca="false">+I78*1.12</f>
        <v>78024.6773511222</v>
      </c>
      <c r="L78" s="12"/>
      <c r="M78" s="11" t="n">
        <f aca="false">+K78*1.04</f>
        <v>81145.6644451671</v>
      </c>
      <c r="N78" s="12"/>
      <c r="O78" s="12" t="n">
        <f aca="false">+M78*1.032</f>
        <v>83742.3257074125</v>
      </c>
      <c r="P78" s="12"/>
      <c r="Q78" s="12" t="n">
        <f aca="false">+O78*1.04</f>
        <v>87092.018735709</v>
      </c>
      <c r="R78" s="12"/>
      <c r="S78" s="12" t="n">
        <f aca="false">+Q78*1.03</f>
        <v>89704.7792977803</v>
      </c>
      <c r="T78" s="12"/>
      <c r="U78" s="12" t="n">
        <f aca="false">+S78*1.03</f>
        <v>92395.9226767137</v>
      </c>
      <c r="V78" s="12"/>
      <c r="W78" s="12" t="n">
        <f aca="false">+U78*1.025</f>
        <v>94705.8207436315</v>
      </c>
      <c r="X78" s="12"/>
      <c r="Y78" s="12" t="n">
        <f aca="false">+W78*1.02</f>
        <v>96599.9371585041</v>
      </c>
      <c r="Z78" s="12"/>
      <c r="AA78" s="12" t="n">
        <f aca="false">+Y78*1.015</f>
        <v>98048.9362158817</v>
      </c>
      <c r="AB78" s="12"/>
      <c r="AC78" s="12" t="n">
        <f aca="false">+AA78*1.017</f>
        <v>99715.7681315517</v>
      </c>
      <c r="AD78" s="12"/>
      <c r="AE78" s="12" t="n">
        <f aca="false">+AC78*1.028</f>
        <v>102507.809639235</v>
      </c>
      <c r="AF78" s="12"/>
      <c r="AG78" s="12" t="n">
        <f aca="false">+AE78*1.02</f>
        <v>104557.96583202</v>
      </c>
      <c r="AH78" s="12"/>
      <c r="AI78" s="12" t="n">
        <f aca="false">+AG78*1.025</f>
        <v>107171.91497782</v>
      </c>
      <c r="AJ78" s="12"/>
      <c r="AK78" s="12" t="n">
        <v>107171.91497782</v>
      </c>
      <c r="AL78" s="12"/>
      <c r="AM78" s="12" t="n">
        <f aca="false">+AK78*1.013</f>
        <v>108565.149872532</v>
      </c>
      <c r="AN78" s="12"/>
      <c r="AO78" s="12" t="n">
        <f aca="false">+AM78*1.013</f>
        <v>109976.496820875</v>
      </c>
      <c r="AP78" s="12"/>
      <c r="AQ78" s="12" t="n">
        <f aca="false">+AO78*1.015</f>
        <v>111626.144273188</v>
      </c>
      <c r="AR78" s="12"/>
      <c r="AS78" s="12" t="n">
        <f aca="false">+AQ78*1.015</f>
        <v>113300.536437286</v>
      </c>
      <c r="AT78" s="12"/>
      <c r="AU78" s="12" t="n">
        <f aca="false">+AS78*1.018</f>
        <v>115339.946093157</v>
      </c>
      <c r="AV78" s="12"/>
      <c r="AW78" s="12" t="n">
        <f aca="false">+AU78*1.02</f>
        <v>117646.74501502</v>
      </c>
      <c r="AX78" s="12"/>
      <c r="AY78" s="12" t="n">
        <f aca="false">+AW78*1.018</f>
        <v>119764.38642529</v>
      </c>
      <c r="AZ78" s="12"/>
      <c r="BA78" s="12" t="n">
        <f aca="false">+AY78*1.02</f>
        <v>122159.674153796</v>
      </c>
      <c r="BB78" s="12"/>
    </row>
    <row r="79" customFormat="false" ht="14.25" hidden="false" customHeight="false" outlineLevel="0" collapsed="false">
      <c r="A79" s="0" t="s">
        <v>144</v>
      </c>
      <c r="B79" s="0" t="s">
        <v>145</v>
      </c>
      <c r="C79" s="11" t="n">
        <v>104829.816575362</v>
      </c>
      <c r="D79" s="11"/>
      <c r="E79" s="12" t="n">
        <f aca="false">+C79*1.36</f>
        <v>142568.550542493</v>
      </c>
      <c r="F79" s="12"/>
      <c r="G79" s="12" t="n">
        <f aca="false">+E79*1.195</f>
        <v>170369.417898279</v>
      </c>
      <c r="H79" s="12"/>
      <c r="I79" s="12" t="n">
        <f aca="false">+G79*1.15</f>
        <v>195924.830583021</v>
      </c>
      <c r="J79" s="12"/>
      <c r="K79" s="12" t="n">
        <f aca="false">+I79*1.12</f>
        <v>219435.810252983</v>
      </c>
      <c r="L79" s="12"/>
      <c r="M79" s="11" t="n">
        <f aca="false">+K79*1.04</f>
        <v>228213.242663103</v>
      </c>
      <c r="N79" s="12"/>
      <c r="O79" s="12" t="n">
        <f aca="false">+M79*1.032</f>
        <v>235516.066428322</v>
      </c>
      <c r="P79" s="12"/>
      <c r="Q79" s="12" t="n">
        <f aca="false">+O79*1.04</f>
        <v>244936.709085455</v>
      </c>
      <c r="R79" s="12"/>
      <c r="S79" s="12" t="n">
        <f aca="false">+Q79*1.03</f>
        <v>252284.810358018</v>
      </c>
      <c r="T79" s="12"/>
      <c r="U79" s="12" t="n">
        <f aca="false">+S79*1.03</f>
        <v>259853.354668759</v>
      </c>
      <c r="V79" s="12"/>
      <c r="W79" s="12" t="n">
        <f aca="false">+U79*1.025</f>
        <v>266349.688535478</v>
      </c>
      <c r="X79" s="12"/>
      <c r="Y79" s="12" t="n">
        <f aca="false">+W79*1.02</f>
        <v>271676.682306188</v>
      </c>
      <c r="Z79" s="12"/>
      <c r="AA79" s="12" t="n">
        <f aca="false">+Y79*1.015</f>
        <v>275751.83254078</v>
      </c>
      <c r="AB79" s="12"/>
      <c r="AC79" s="12" t="n">
        <f aca="false">+AA79*1.017</f>
        <v>280439.613693974</v>
      </c>
      <c r="AD79" s="12"/>
      <c r="AE79" s="12" t="n">
        <f aca="false">+AC79*1.028</f>
        <v>288291.922877405</v>
      </c>
      <c r="AF79" s="12"/>
      <c r="AG79" s="12" t="n">
        <f aca="false">+AE79*1.02</f>
        <v>294057.761334953</v>
      </c>
      <c r="AH79" s="12"/>
      <c r="AI79" s="12" t="n">
        <f aca="false">+AG79*1.025</f>
        <v>301409.205368327</v>
      </c>
      <c r="AJ79" s="12"/>
      <c r="AK79" s="12" t="n">
        <v>301409.205368327</v>
      </c>
      <c r="AL79" s="12"/>
      <c r="AM79" s="12" t="n">
        <f aca="false">+AK79*1.013</f>
        <v>305327.525038115</v>
      </c>
      <c r="AN79" s="12"/>
      <c r="AO79" s="12" t="n">
        <f aca="false">+AM79*1.013</f>
        <v>309296.78286361</v>
      </c>
      <c r="AP79" s="12"/>
      <c r="AQ79" s="12" t="n">
        <f aca="false">+AO79*1.015</f>
        <v>313936.234606565</v>
      </c>
      <c r="AR79" s="12"/>
      <c r="AS79" s="12" t="n">
        <f aca="false">+AQ79*1.015</f>
        <v>318645.278125663</v>
      </c>
      <c r="AT79" s="12"/>
      <c r="AU79" s="12" t="n">
        <f aca="false">+AS79*1.018</f>
        <v>324380.893131925</v>
      </c>
      <c r="AV79" s="12"/>
      <c r="AW79" s="12" t="n">
        <f aca="false">+AU79*1.02</f>
        <v>330868.510994563</v>
      </c>
      <c r="AX79" s="12"/>
      <c r="AY79" s="12" t="n">
        <f aca="false">+AW79*1.018</f>
        <v>336824.144192466</v>
      </c>
      <c r="AZ79" s="12"/>
      <c r="BA79" s="12" t="n">
        <f aca="false">+AY79*1.02</f>
        <v>343560.627076315</v>
      </c>
      <c r="BB79" s="12"/>
    </row>
    <row r="80" customFormat="false" ht="14.25" hidden="false" customHeight="false" outlineLevel="0" collapsed="false">
      <c r="A80" s="0" t="s">
        <v>146</v>
      </c>
      <c r="B80" s="0" t="s">
        <v>147</v>
      </c>
      <c r="C80" s="11" t="n">
        <v>39936.7034762932</v>
      </c>
      <c r="D80" s="11"/>
      <c r="E80" s="12" t="n">
        <f aca="false">+C80*1.36</f>
        <v>54313.9167277588</v>
      </c>
      <c r="F80" s="12"/>
      <c r="G80" s="12" t="n">
        <f aca="false">+E80*1.195</f>
        <v>64905.1304896717</v>
      </c>
      <c r="H80" s="12"/>
      <c r="I80" s="12" t="n">
        <f aca="false">+G80*1.15</f>
        <v>74640.9000631225</v>
      </c>
      <c r="J80" s="12"/>
      <c r="K80" s="12" t="n">
        <f aca="false">+I80*1.12</f>
        <v>83597.8080706972</v>
      </c>
      <c r="L80" s="12"/>
      <c r="M80" s="11" t="n">
        <f aca="false">+K80*1.04</f>
        <v>86941.7203935251</v>
      </c>
      <c r="N80" s="12"/>
      <c r="O80" s="12" t="n">
        <f aca="false">+M80*1.032</f>
        <v>89723.8554461179</v>
      </c>
      <c r="P80" s="12"/>
      <c r="Q80" s="12" t="n">
        <f aca="false">+O80*1.04</f>
        <v>93312.8096639626</v>
      </c>
      <c r="R80" s="12"/>
      <c r="S80" s="12" t="n">
        <f aca="false">+Q80*1.03</f>
        <v>96112.1939538815</v>
      </c>
      <c r="T80" s="12"/>
      <c r="U80" s="12" t="n">
        <f aca="false">+S80*1.03</f>
        <v>98995.5597724979</v>
      </c>
      <c r="V80" s="12"/>
      <c r="W80" s="12" t="n">
        <f aca="false">+U80*1.025</f>
        <v>101470.44876681</v>
      </c>
      <c r="X80" s="12"/>
      <c r="Y80" s="12" t="n">
        <f aca="false">+W80*1.02</f>
        <v>103499.857742147</v>
      </c>
      <c r="Z80" s="12"/>
      <c r="AA80" s="12" t="n">
        <f aca="false">+Y80*1.015</f>
        <v>105052.355608279</v>
      </c>
      <c r="AB80" s="12"/>
      <c r="AC80" s="12" t="n">
        <f aca="false">+AA80*1.017</f>
        <v>106838.24565362</v>
      </c>
      <c r="AD80" s="12"/>
      <c r="AE80" s="12" t="n">
        <f aca="false">+AC80*1.028</f>
        <v>109829.716531921</v>
      </c>
      <c r="AF80" s="12"/>
      <c r="AG80" s="12" t="n">
        <f aca="false">+AE80*1.02</f>
        <v>112026.310862559</v>
      </c>
      <c r="AH80" s="12"/>
      <c r="AI80" s="12" t="n">
        <f aca="false">+AG80*1.025</f>
        <v>114826.968634123</v>
      </c>
      <c r="AJ80" s="12"/>
      <c r="AK80" s="12" t="n">
        <v>114826.968634123</v>
      </c>
      <c r="AL80" s="12"/>
      <c r="AM80" s="12" t="n">
        <f aca="false">+AK80*1.013</f>
        <v>116319.719226367</v>
      </c>
      <c r="AN80" s="12"/>
      <c r="AO80" s="12" t="n">
        <f aca="false">+AM80*1.013</f>
        <v>117831.87557631</v>
      </c>
      <c r="AP80" s="12"/>
      <c r="AQ80" s="12" t="n">
        <f aca="false">+AO80*1.015</f>
        <v>119599.353709954</v>
      </c>
      <c r="AR80" s="12"/>
      <c r="AS80" s="12" t="n">
        <f aca="false">+AQ80*1.015</f>
        <v>121393.344015604</v>
      </c>
      <c r="AT80" s="12"/>
      <c r="AU80" s="12" t="n">
        <f aca="false">+AS80*1.018</f>
        <v>123578.424207884</v>
      </c>
      <c r="AV80" s="12"/>
      <c r="AW80" s="12" t="n">
        <f aca="false">+AU80*1.02</f>
        <v>126049.992692042</v>
      </c>
      <c r="AX80" s="12"/>
      <c r="AY80" s="12" t="n">
        <f aca="false">+AW80*1.018</f>
        <v>128318.892560499</v>
      </c>
      <c r="AZ80" s="12"/>
      <c r="BA80" s="12" t="n">
        <f aca="false">+AY80*1.02</f>
        <v>130885.270411709</v>
      </c>
      <c r="BB80" s="12"/>
    </row>
    <row r="81" customFormat="false" ht="14.25" hidden="false" customHeight="false" outlineLevel="0" collapsed="false">
      <c r="A81" s="0" t="s">
        <v>148</v>
      </c>
      <c r="B81" s="0" t="s">
        <v>149</v>
      </c>
      <c r="C81" s="11" t="n">
        <v>97281.6386897855</v>
      </c>
      <c r="D81" s="11"/>
      <c r="E81" s="12" t="n">
        <f aca="false">+C81*1.36</f>
        <v>132303.028618108</v>
      </c>
      <c r="F81" s="12"/>
      <c r="G81" s="12" t="n">
        <f aca="false">+E81*1.195</f>
        <v>158102.119198639</v>
      </c>
      <c r="H81" s="12"/>
      <c r="I81" s="12" t="n">
        <f aca="false">+G81*1.15</f>
        <v>181817.437078435</v>
      </c>
      <c r="J81" s="12"/>
      <c r="K81" s="12" t="n">
        <f aca="false">+I81*1.12</f>
        <v>203635.529527848</v>
      </c>
      <c r="L81" s="12"/>
      <c r="M81" s="11" t="n">
        <f aca="false">+K81*1.04</f>
        <v>211780.950708961</v>
      </c>
      <c r="N81" s="12"/>
      <c r="O81" s="12" t="n">
        <f aca="false">+M81*1.032</f>
        <v>218557.941131648</v>
      </c>
      <c r="P81" s="12"/>
      <c r="Q81" s="12" t="n">
        <f aca="false">+O81*1.04</f>
        <v>227300.258776914</v>
      </c>
      <c r="R81" s="12"/>
      <c r="S81" s="12" t="n">
        <f aca="false">+Q81*1.03</f>
        <v>234119.266540222</v>
      </c>
      <c r="T81" s="12"/>
      <c r="U81" s="12" t="n">
        <f aca="false">+S81*1.03</f>
        <v>241142.844536428</v>
      </c>
      <c r="V81" s="12"/>
      <c r="W81" s="12" t="n">
        <f aca="false">+U81*1.025</f>
        <v>247171.415649839</v>
      </c>
      <c r="X81" s="12"/>
      <c r="Y81" s="12" t="n">
        <f aca="false">+W81*1.02</f>
        <v>252114.843962836</v>
      </c>
      <c r="Z81" s="12"/>
      <c r="AA81" s="12" t="n">
        <f aca="false">+Y81*1.015</f>
        <v>255896.566622278</v>
      </c>
      <c r="AB81" s="12"/>
      <c r="AC81" s="12" t="n">
        <f aca="false">+AA81*1.017</f>
        <v>260246.808254857</v>
      </c>
      <c r="AD81" s="12"/>
      <c r="AE81" s="12" t="n">
        <f aca="false">+AC81*1.028</f>
        <v>267533.718885993</v>
      </c>
      <c r="AF81" s="12"/>
      <c r="AG81" s="12" t="n">
        <f aca="false">+AE81*1.02</f>
        <v>272884.393263713</v>
      </c>
      <c r="AH81" s="12"/>
      <c r="AI81" s="12" t="n">
        <f aca="false">+AG81*1.025</f>
        <v>279706.503095306</v>
      </c>
      <c r="AJ81" s="12"/>
      <c r="AK81" s="12" t="n">
        <v>279706.503095306</v>
      </c>
      <c r="AL81" s="12"/>
      <c r="AM81" s="12" t="n">
        <f aca="false">+AK81*1.013</f>
        <v>283342.687635544</v>
      </c>
      <c r="AN81" s="12"/>
      <c r="AO81" s="12" t="n">
        <f aca="false">+AM81*1.013</f>
        <v>287026.142574807</v>
      </c>
      <c r="AP81" s="12"/>
      <c r="AQ81" s="12" t="n">
        <f aca="false">+AO81*1.015</f>
        <v>291331.534713429</v>
      </c>
      <c r="AR81" s="12"/>
      <c r="AS81" s="12" t="n">
        <f aca="false">+AQ81*1.015</f>
        <v>295701.50773413</v>
      </c>
      <c r="AT81" s="12"/>
      <c r="AU81" s="12" t="n">
        <f aca="false">+AS81*1.018</f>
        <v>301024.134873344</v>
      </c>
      <c r="AV81" s="12"/>
      <c r="AW81" s="12" t="n">
        <f aca="false">+AU81*1.02</f>
        <v>307044.617570811</v>
      </c>
      <c r="AX81" s="12"/>
      <c r="AY81" s="12" t="n">
        <f aca="false">+AW81*1.018</f>
        <v>312571.420687086</v>
      </c>
      <c r="AZ81" s="12"/>
      <c r="BA81" s="12" t="n">
        <f aca="false">+AY81*1.02</f>
        <v>318822.849100828</v>
      </c>
      <c r="BB81" s="12"/>
    </row>
    <row r="82" customFormat="false" ht="14.25" hidden="false" customHeight="false" outlineLevel="0" collapsed="false">
      <c r="A82" s="0" t="s">
        <v>150</v>
      </c>
      <c r="B82" s="0" t="s">
        <v>151</v>
      </c>
      <c r="C82" s="11" t="n">
        <v>110082.238694523</v>
      </c>
      <c r="D82" s="11"/>
      <c r="E82" s="12" t="n">
        <f aca="false">+C82*1.36</f>
        <v>149711.844624552</v>
      </c>
      <c r="F82" s="12"/>
      <c r="G82" s="12" t="n">
        <f aca="false">+E82*1.195</f>
        <v>178905.654326339</v>
      </c>
      <c r="H82" s="12"/>
      <c r="I82" s="12" t="n">
        <f aca="false">+G82*1.15</f>
        <v>205741.50247529</v>
      </c>
      <c r="J82" s="12"/>
      <c r="K82" s="12" t="n">
        <f aca="false">+I82*1.12</f>
        <v>230430.482772325</v>
      </c>
      <c r="L82" s="12"/>
      <c r="M82" s="11" t="n">
        <f aca="false">+K82*1.04</f>
        <v>239647.702083218</v>
      </c>
      <c r="N82" s="12"/>
      <c r="O82" s="12" t="n">
        <f aca="false">+M82*1.032</f>
        <v>247316.428549881</v>
      </c>
      <c r="P82" s="12"/>
      <c r="Q82" s="12" t="n">
        <f aca="false">+O82*1.04</f>
        <v>257209.085691876</v>
      </c>
      <c r="R82" s="12"/>
      <c r="S82" s="12" t="n">
        <f aca="false">+Q82*1.03</f>
        <v>264925.358262632</v>
      </c>
      <c r="T82" s="12"/>
      <c r="U82" s="12" t="n">
        <f aca="false">+S82*1.03</f>
        <v>272873.119010511</v>
      </c>
      <c r="V82" s="12"/>
      <c r="W82" s="12" t="n">
        <f aca="false">+U82*1.025</f>
        <v>279694.946985774</v>
      </c>
      <c r="X82" s="12"/>
      <c r="Y82" s="12" t="n">
        <f aca="false">+W82*1.02</f>
        <v>285288.84592549</v>
      </c>
      <c r="Z82" s="12"/>
      <c r="AA82" s="12" t="n">
        <f aca="false">+Y82*1.015</f>
        <v>289568.178614372</v>
      </c>
      <c r="AB82" s="12"/>
      <c r="AC82" s="12" t="n">
        <f aca="false">+AA82*1.017</f>
        <v>294490.837650816</v>
      </c>
      <c r="AD82" s="12"/>
      <c r="AE82" s="12" t="n">
        <f aca="false">+AC82*1.028</f>
        <v>302736.581105039</v>
      </c>
      <c r="AF82" s="12"/>
      <c r="AG82" s="12" t="n">
        <f aca="false">+AE82*1.02</f>
        <v>308791.31272714</v>
      </c>
      <c r="AH82" s="12"/>
      <c r="AI82" s="12" t="n">
        <f aca="false">+AG82*1.025</f>
        <v>316511.095545318</v>
      </c>
      <c r="AJ82" s="12"/>
      <c r="AK82" s="12" t="n">
        <v>316511.095545318</v>
      </c>
      <c r="AL82" s="12"/>
      <c r="AM82" s="12" t="n">
        <f aca="false">+AK82*1.013</f>
        <v>320625.739787407</v>
      </c>
      <c r="AN82" s="12"/>
      <c r="AO82" s="12" t="n">
        <f aca="false">+AM82*1.013</f>
        <v>324793.874404644</v>
      </c>
      <c r="AP82" s="12"/>
      <c r="AQ82" s="12" t="n">
        <f aca="false">+AO82*1.015</f>
        <v>329665.782520713</v>
      </c>
      <c r="AR82" s="12"/>
      <c r="AS82" s="12" t="n">
        <f aca="false">+AQ82*1.015</f>
        <v>334610.769258524</v>
      </c>
      <c r="AT82" s="12"/>
      <c r="AU82" s="12" t="n">
        <f aca="false">+AS82*1.018</f>
        <v>340633.763105177</v>
      </c>
      <c r="AV82" s="12"/>
      <c r="AW82" s="12" t="n">
        <f aca="false">+AU82*1.02</f>
        <v>347446.438367281</v>
      </c>
      <c r="AX82" s="12"/>
      <c r="AY82" s="12" t="n">
        <f aca="false">+AW82*1.018</f>
        <v>353700.474257892</v>
      </c>
      <c r="AZ82" s="12"/>
      <c r="BA82" s="12" t="n">
        <f aca="false">+AY82*1.02</f>
        <v>360774.48374305</v>
      </c>
      <c r="BB82" s="12"/>
    </row>
    <row r="83" customFormat="false" ht="14.25" hidden="false" customHeight="false" outlineLevel="0" collapsed="false">
      <c r="A83" s="0" t="s">
        <v>152</v>
      </c>
      <c r="B83" s="0" t="s">
        <v>153</v>
      </c>
      <c r="C83" s="11" t="n">
        <v>122882.257949711</v>
      </c>
      <c r="D83" s="11"/>
      <c r="E83" s="12" t="n">
        <f aca="false">+C83*1.36</f>
        <v>167119.870811607</v>
      </c>
      <c r="F83" s="12"/>
      <c r="G83" s="12" t="n">
        <f aca="false">+E83*1.195</f>
        <v>199708.24561987</v>
      </c>
      <c r="H83" s="12"/>
      <c r="I83" s="12" t="n">
        <f aca="false">+G83*1.15</f>
        <v>229664.482462851</v>
      </c>
      <c r="J83" s="12"/>
      <c r="K83" s="12" t="n">
        <f aca="false">+I83*1.12</f>
        <v>257224.220358393</v>
      </c>
      <c r="L83" s="12"/>
      <c r="M83" s="11" t="n">
        <f aca="false">+K83*1.04</f>
        <v>267513.189172729</v>
      </c>
      <c r="N83" s="12"/>
      <c r="O83" s="12" t="n">
        <f aca="false">+M83*1.032</f>
        <v>276073.611226256</v>
      </c>
      <c r="P83" s="12"/>
      <c r="Q83" s="12" t="n">
        <f aca="false">+O83*1.04</f>
        <v>287116.555675306</v>
      </c>
      <c r="R83" s="12"/>
      <c r="S83" s="12" t="n">
        <f aca="false">+Q83*1.03</f>
        <v>295730.052345565</v>
      </c>
      <c r="T83" s="12"/>
      <c r="U83" s="12" t="n">
        <f aca="false">+S83*1.03</f>
        <v>304601.953915932</v>
      </c>
      <c r="V83" s="12"/>
      <c r="W83" s="12" t="n">
        <f aca="false">+U83*1.025</f>
        <v>312217.002763831</v>
      </c>
      <c r="X83" s="12"/>
      <c r="Y83" s="12" t="n">
        <f aca="false">+W83*1.02</f>
        <v>318461.342819107</v>
      </c>
      <c r="Z83" s="12"/>
      <c r="AA83" s="12" t="n">
        <f aca="false">+Y83*1.015</f>
        <v>323238.262961394</v>
      </c>
      <c r="AB83" s="12"/>
      <c r="AC83" s="12" t="n">
        <f aca="false">+AA83*1.017</f>
        <v>328733.313431737</v>
      </c>
      <c r="AD83" s="12"/>
      <c r="AE83" s="12" t="n">
        <f aca="false">+AC83*1.028</f>
        <v>337937.846207826</v>
      </c>
      <c r="AF83" s="12"/>
      <c r="AG83" s="12" t="n">
        <f aca="false">+AE83*1.02</f>
        <v>344696.603131983</v>
      </c>
      <c r="AH83" s="12"/>
      <c r="AI83" s="12" t="n">
        <f aca="false">+AG83*1.025</f>
        <v>353314.018210282</v>
      </c>
      <c r="AJ83" s="12"/>
      <c r="AK83" s="12" t="n">
        <v>353314.018210282</v>
      </c>
      <c r="AL83" s="12"/>
      <c r="AM83" s="12" t="n">
        <f aca="false">+AK83*1.013</f>
        <v>357907.100447016</v>
      </c>
      <c r="AN83" s="12"/>
      <c r="AO83" s="12" t="n">
        <f aca="false">+AM83*1.013</f>
        <v>362559.892752827</v>
      </c>
      <c r="AP83" s="12"/>
      <c r="AQ83" s="12" t="n">
        <f aca="false">+AO83*1.015</f>
        <v>367998.291144119</v>
      </c>
      <c r="AR83" s="12"/>
      <c r="AS83" s="12" t="n">
        <f aca="false">+AQ83*1.015</f>
        <v>373518.265511281</v>
      </c>
      <c r="AT83" s="12"/>
      <c r="AU83" s="12" t="n">
        <f aca="false">+AS83*1.018</f>
        <v>380241.594290484</v>
      </c>
      <c r="AV83" s="12"/>
      <c r="AW83" s="12" t="n">
        <f aca="false">+AU83*1.02</f>
        <v>387846.426176294</v>
      </c>
      <c r="AX83" s="12"/>
      <c r="AY83" s="12" t="n">
        <f aca="false">+AW83*1.018</f>
        <v>394827.661847467</v>
      </c>
      <c r="AZ83" s="12"/>
      <c r="BA83" s="12" t="n">
        <f aca="false">+AY83*1.02</f>
        <v>402724.215084416</v>
      </c>
      <c r="BB83" s="12"/>
    </row>
    <row r="84" customFormat="false" ht="14.25" hidden="false" customHeight="false" outlineLevel="0" collapsed="false">
      <c r="A84" s="0" t="s">
        <v>154</v>
      </c>
      <c r="B84" s="0" t="s">
        <v>155</v>
      </c>
      <c r="C84" s="11" t="n">
        <v>103726.163650308</v>
      </c>
      <c r="D84" s="11"/>
      <c r="E84" s="12" t="n">
        <f aca="false">+C84*1.36</f>
        <v>141067.582564418</v>
      </c>
      <c r="F84" s="12"/>
      <c r="G84" s="12" t="n">
        <f aca="false">+E84*1.195</f>
        <v>168575.76116448</v>
      </c>
      <c r="H84" s="12"/>
      <c r="I84" s="12" t="n">
        <f aca="false">+G84*1.15</f>
        <v>193862.125339152</v>
      </c>
      <c r="J84" s="12"/>
      <c r="K84" s="12" t="n">
        <f aca="false">+I84*1.12</f>
        <v>217125.58037985</v>
      </c>
      <c r="L84" s="12"/>
      <c r="M84" s="11" t="n">
        <f aca="false">+K84*1.04</f>
        <v>225810.603595044</v>
      </c>
      <c r="N84" s="12"/>
      <c r="O84" s="12" t="n">
        <f aca="false">+M84*1.032</f>
        <v>233036.542910085</v>
      </c>
      <c r="P84" s="12"/>
      <c r="Q84" s="12" t="n">
        <f aca="false">+O84*1.04</f>
        <v>242358.004626489</v>
      </c>
      <c r="R84" s="12"/>
      <c r="S84" s="12" t="n">
        <f aca="false">+Q84*1.03</f>
        <v>249628.744765284</v>
      </c>
      <c r="T84" s="12"/>
      <c r="U84" s="12" t="n">
        <f aca="false">+S84*1.03</f>
        <v>257117.607108242</v>
      </c>
      <c r="V84" s="12"/>
      <c r="W84" s="12" t="n">
        <f aca="false">+U84*1.025</f>
        <v>263545.547285948</v>
      </c>
      <c r="X84" s="12"/>
      <c r="Y84" s="12" t="n">
        <f aca="false">+W84*1.02</f>
        <v>268816.458231667</v>
      </c>
      <c r="Z84" s="12"/>
      <c r="AA84" s="12" t="n">
        <f aca="false">+Y84*1.015</f>
        <v>272848.705105142</v>
      </c>
      <c r="AB84" s="12"/>
      <c r="AC84" s="12" t="n">
        <f aca="false">+AA84*1.017</f>
        <v>277487.13309193</v>
      </c>
      <c r="AD84" s="12"/>
      <c r="AE84" s="12" t="n">
        <f aca="false">+AC84*1.028</f>
        <v>285256.772818504</v>
      </c>
      <c r="AF84" s="12"/>
      <c r="AG84" s="12" t="n">
        <f aca="false">+AE84*1.02</f>
        <v>290961.908274874</v>
      </c>
      <c r="AH84" s="12"/>
      <c r="AI84" s="12" t="n">
        <f aca="false">+AG84*1.025</f>
        <v>298235.955981745</v>
      </c>
      <c r="AJ84" s="12"/>
      <c r="AK84" s="12" t="n">
        <v>298235.955981745</v>
      </c>
      <c r="AL84" s="12"/>
      <c r="AM84" s="12" t="n">
        <f aca="false">+AK84*1.013</f>
        <v>302113.023409508</v>
      </c>
      <c r="AN84" s="12"/>
      <c r="AO84" s="12" t="n">
        <f aca="false">+AM84*1.013</f>
        <v>306040.492713832</v>
      </c>
      <c r="AP84" s="12"/>
      <c r="AQ84" s="12" t="n">
        <f aca="false">+AO84*1.015</f>
        <v>310631.100104539</v>
      </c>
      <c r="AR84" s="12"/>
      <c r="AS84" s="12" t="n">
        <f aca="false">+AQ84*1.015</f>
        <v>315290.566606107</v>
      </c>
      <c r="AT84" s="12"/>
      <c r="AU84" s="12" t="n">
        <f aca="false">+AS84*1.018</f>
        <v>320965.796805017</v>
      </c>
      <c r="AV84" s="12"/>
      <c r="AW84" s="12" t="n">
        <f aca="false">+AU84*1.02</f>
        <v>327385.112741117</v>
      </c>
      <c r="AX84" s="12"/>
      <c r="AY84" s="12" t="n">
        <f aca="false">+AW84*1.018</f>
        <v>333278.044770457</v>
      </c>
      <c r="AZ84" s="12"/>
      <c r="BA84" s="12" t="n">
        <f aca="false">+AY84*1.02</f>
        <v>339943.605665867</v>
      </c>
      <c r="BB84" s="12"/>
    </row>
    <row r="85" customFormat="false" ht="14.25" hidden="false" customHeight="false" outlineLevel="0" collapsed="false">
      <c r="A85" s="0" t="s">
        <v>156</v>
      </c>
      <c r="B85" s="0" t="s">
        <v>157</v>
      </c>
      <c r="C85" s="11" t="n">
        <v>47924.1568017676</v>
      </c>
      <c r="D85" s="11"/>
      <c r="E85" s="12" t="n">
        <f aca="false">+C85*1.36</f>
        <v>65176.853250404</v>
      </c>
      <c r="F85" s="12"/>
      <c r="G85" s="12" t="n">
        <f aca="false">+E85*1.195</f>
        <v>77886.3396342327</v>
      </c>
      <c r="H85" s="12"/>
      <c r="I85" s="12" t="n">
        <f aca="false">+G85*1.15</f>
        <v>89569.2905793676</v>
      </c>
      <c r="J85" s="12"/>
      <c r="K85" s="12" t="n">
        <f aca="false">+I85*1.12</f>
        <v>100317.605448892</v>
      </c>
      <c r="L85" s="12"/>
      <c r="M85" s="11" t="n">
        <f aca="false">+K85*1.04</f>
        <v>104330.309666847</v>
      </c>
      <c r="N85" s="12"/>
      <c r="O85" s="12" t="n">
        <f aca="false">+M85*1.032</f>
        <v>107668.879576187</v>
      </c>
      <c r="P85" s="12"/>
      <c r="Q85" s="12" t="n">
        <f aca="false">+O85*1.04</f>
        <v>111975.634759234</v>
      </c>
      <c r="R85" s="12"/>
      <c r="S85" s="12" t="n">
        <f aca="false">+Q85*1.03</f>
        <v>115334.903802011</v>
      </c>
      <c r="T85" s="12"/>
      <c r="U85" s="12" t="n">
        <f aca="false">+S85*1.03</f>
        <v>118794.950916071</v>
      </c>
      <c r="V85" s="12"/>
      <c r="W85" s="12" t="n">
        <f aca="false">+U85*1.025</f>
        <v>121764.824688973</v>
      </c>
      <c r="X85" s="12"/>
      <c r="Y85" s="12" t="n">
        <f aca="false">+W85*1.02</f>
        <v>124200.121182753</v>
      </c>
      <c r="Z85" s="12"/>
      <c r="AA85" s="12" t="n">
        <f aca="false">+Y85*1.015</f>
        <v>126063.123000494</v>
      </c>
      <c r="AB85" s="12"/>
      <c r="AC85" s="12" t="n">
        <f aca="false">+AA85*1.017</f>
        <v>128206.196091502</v>
      </c>
      <c r="AD85" s="12"/>
      <c r="AE85" s="12" t="n">
        <f aca="false">+AC85*1.028</f>
        <v>131795.969582064</v>
      </c>
      <c r="AF85" s="12"/>
      <c r="AG85" s="12" t="n">
        <f aca="false">+AE85*1.02</f>
        <v>134431.888973706</v>
      </c>
      <c r="AH85" s="12"/>
      <c r="AI85" s="12" t="n">
        <f aca="false">+AG85*1.025</f>
        <v>137792.686198048</v>
      </c>
      <c r="AJ85" s="12"/>
      <c r="AK85" s="12" t="n">
        <v>137792.686198048</v>
      </c>
      <c r="AL85" s="12"/>
      <c r="AM85" s="12" t="n">
        <f aca="false">+AK85*1.013</f>
        <v>139583.991118623</v>
      </c>
      <c r="AN85" s="12"/>
      <c r="AO85" s="12" t="n">
        <f aca="false">+AM85*1.013</f>
        <v>141398.583003165</v>
      </c>
      <c r="AP85" s="12"/>
      <c r="AQ85" s="12" t="n">
        <f aca="false">+AO85*1.015</f>
        <v>143519.561748212</v>
      </c>
      <c r="AR85" s="12"/>
      <c r="AS85" s="12" t="n">
        <f aca="false">+AQ85*1.015</f>
        <v>145672.355174436</v>
      </c>
      <c r="AT85" s="12"/>
      <c r="AU85" s="12" t="n">
        <f aca="false">+AS85*1.018</f>
        <v>148294.457567575</v>
      </c>
      <c r="AV85" s="12"/>
      <c r="AW85" s="12" t="n">
        <f aca="false">+AU85*1.02</f>
        <v>151260.346718927</v>
      </c>
      <c r="AX85" s="12"/>
      <c r="AY85" s="12" t="n">
        <f aca="false">+AW85*1.018</f>
        <v>153983.032959868</v>
      </c>
      <c r="AZ85" s="12"/>
      <c r="BA85" s="12" t="n">
        <f aca="false">+AY85*1.02</f>
        <v>157062.693619065</v>
      </c>
      <c r="BB85" s="12"/>
    </row>
    <row r="86" customFormat="false" ht="14.25" hidden="false" customHeight="false" outlineLevel="0" collapsed="false">
      <c r="A86" s="0" t="s">
        <v>158</v>
      </c>
      <c r="B86" s="0" t="s">
        <v>159</v>
      </c>
      <c r="C86" s="11" t="n">
        <v>127340.531457005</v>
      </c>
      <c r="D86" s="11"/>
      <c r="E86" s="12" t="n">
        <f aca="false">+C86*1.36</f>
        <v>173183.122781526</v>
      </c>
      <c r="F86" s="12"/>
      <c r="G86" s="12" t="n">
        <f aca="false">+E86*1.195</f>
        <v>206953.831723924</v>
      </c>
      <c r="H86" s="12"/>
      <c r="I86" s="12" t="n">
        <f aca="false">+G86*1.15</f>
        <v>237996.906482513</v>
      </c>
      <c r="J86" s="12"/>
      <c r="K86" s="12" t="n">
        <f aca="false">+I86*1.12</f>
        <v>266556.535260414</v>
      </c>
      <c r="L86" s="12"/>
      <c r="M86" s="11" t="n">
        <f aca="false">+K86*1.04</f>
        <v>277218.796670831</v>
      </c>
      <c r="N86" s="12"/>
      <c r="O86" s="12" t="n">
        <f aca="false">+M86*1.032</f>
        <v>286089.798164297</v>
      </c>
      <c r="P86" s="12"/>
      <c r="Q86" s="12" t="n">
        <f aca="false">+O86*1.04</f>
        <v>297533.390090869</v>
      </c>
      <c r="R86" s="12"/>
      <c r="S86" s="12" t="n">
        <f aca="false">+Q86*1.03</f>
        <v>306459.391793595</v>
      </c>
      <c r="T86" s="12"/>
      <c r="U86" s="12" t="n">
        <f aca="false">+S86*1.03</f>
        <v>315653.173547403</v>
      </c>
      <c r="V86" s="12"/>
      <c r="W86" s="12" t="n">
        <f aca="false">+U86*1.025</f>
        <v>323544.502886088</v>
      </c>
      <c r="X86" s="12"/>
      <c r="Y86" s="12" t="n">
        <f aca="false">+W86*1.02</f>
        <v>330015.39294381</v>
      </c>
      <c r="Z86" s="12"/>
      <c r="AA86" s="12" t="n">
        <f aca="false">+Y86*1.015</f>
        <v>334965.623837967</v>
      </c>
      <c r="AB86" s="12"/>
      <c r="AC86" s="12" t="n">
        <f aca="false">+AA86*1.017</f>
        <v>340660.039443212</v>
      </c>
      <c r="AD86" s="12"/>
      <c r="AE86" s="12" t="n">
        <f aca="false">+AC86*1.028</f>
        <v>350198.520547622</v>
      </c>
      <c r="AF86" s="12"/>
      <c r="AG86" s="12" t="n">
        <f aca="false">+AE86*1.02</f>
        <v>357202.490958575</v>
      </c>
      <c r="AH86" s="12"/>
      <c r="AI86" s="12" t="n">
        <f aca="false">+AG86*1.025</f>
        <v>366132.553232539</v>
      </c>
      <c r="AJ86" s="12"/>
      <c r="AK86" s="12" t="n">
        <v>366132.553232539</v>
      </c>
      <c r="AL86" s="12"/>
      <c r="AM86" s="12" t="n">
        <f aca="false">+AK86*1.013</f>
        <v>370892.276424562</v>
      </c>
      <c r="AN86" s="12"/>
      <c r="AO86" s="12" t="n">
        <f aca="false">+AM86*1.013</f>
        <v>375713.876018081</v>
      </c>
      <c r="AP86" s="12"/>
      <c r="AQ86" s="12" t="n">
        <f aca="false">+AO86*1.015</f>
        <v>381349.584158353</v>
      </c>
      <c r="AR86" s="12"/>
      <c r="AS86" s="12" t="n">
        <f aca="false">+AQ86*1.015</f>
        <v>387069.827920728</v>
      </c>
      <c r="AT86" s="12"/>
      <c r="AU86" s="12" t="n">
        <f aca="false">+AS86*1.018</f>
        <v>394037.084823301</v>
      </c>
      <c r="AV86" s="12"/>
      <c r="AW86" s="12" t="n">
        <f aca="false">+AU86*1.02</f>
        <v>401917.826519767</v>
      </c>
      <c r="AX86" s="12"/>
      <c r="AY86" s="12" t="n">
        <f aca="false">+AW86*1.018</f>
        <v>409152.347397123</v>
      </c>
      <c r="AZ86" s="12"/>
      <c r="BA86" s="12" t="n">
        <f aca="false">+AY86*1.02</f>
        <v>417335.394345065</v>
      </c>
      <c r="BB86" s="12"/>
    </row>
    <row r="87" customFormat="false" ht="14.25" hidden="false" customHeight="false" outlineLevel="0" collapsed="false">
      <c r="A87" s="0" t="s">
        <v>160</v>
      </c>
      <c r="B87" s="0" t="s">
        <v>161</v>
      </c>
      <c r="C87" s="11" t="n">
        <v>103726.163650308</v>
      </c>
      <c r="D87" s="11"/>
      <c r="E87" s="12" t="n">
        <f aca="false">+C87*1.36</f>
        <v>141067.582564418</v>
      </c>
      <c r="F87" s="12"/>
      <c r="G87" s="12" t="n">
        <f aca="false">+E87*1.195</f>
        <v>168575.76116448</v>
      </c>
      <c r="H87" s="12"/>
      <c r="I87" s="12" t="n">
        <f aca="false">+G87*1.15</f>
        <v>193862.125339152</v>
      </c>
      <c r="J87" s="12"/>
      <c r="K87" s="12" t="n">
        <f aca="false">+I87*1.12</f>
        <v>217125.58037985</v>
      </c>
      <c r="L87" s="12"/>
      <c r="M87" s="11" t="n">
        <f aca="false">+K87*1.04</f>
        <v>225810.603595044</v>
      </c>
      <c r="N87" s="12"/>
      <c r="O87" s="12" t="n">
        <f aca="false">+M87*1.032</f>
        <v>233036.542910085</v>
      </c>
      <c r="P87" s="12"/>
      <c r="Q87" s="12" t="n">
        <f aca="false">+O87*1.04</f>
        <v>242358.004626489</v>
      </c>
      <c r="R87" s="12"/>
      <c r="S87" s="12" t="n">
        <f aca="false">+Q87*1.03</f>
        <v>249628.744765284</v>
      </c>
      <c r="T87" s="12"/>
      <c r="U87" s="12" t="n">
        <f aca="false">+S87*1.03</f>
        <v>257117.607108242</v>
      </c>
      <c r="V87" s="12"/>
      <c r="W87" s="12" t="n">
        <f aca="false">+U87*1.025</f>
        <v>263545.547285948</v>
      </c>
      <c r="X87" s="12"/>
      <c r="Y87" s="12" t="n">
        <f aca="false">+W87*1.02</f>
        <v>268816.458231667</v>
      </c>
      <c r="Z87" s="12"/>
      <c r="AA87" s="12" t="n">
        <f aca="false">+Y87*1.015</f>
        <v>272848.705105142</v>
      </c>
      <c r="AB87" s="12"/>
      <c r="AC87" s="12" t="n">
        <f aca="false">+AA87*1.017</f>
        <v>277487.13309193</v>
      </c>
      <c r="AD87" s="12"/>
      <c r="AE87" s="12" t="n">
        <f aca="false">+AC87*1.028</f>
        <v>285256.772818504</v>
      </c>
      <c r="AF87" s="12"/>
      <c r="AG87" s="12" t="n">
        <f aca="false">+AE87*1.02</f>
        <v>290961.908274874</v>
      </c>
      <c r="AH87" s="12"/>
      <c r="AI87" s="12" t="n">
        <f aca="false">+AG87*1.025</f>
        <v>298235.955981745</v>
      </c>
      <c r="AJ87" s="12"/>
      <c r="AK87" s="12" t="n">
        <v>298235.955981745</v>
      </c>
      <c r="AL87" s="12"/>
      <c r="AM87" s="12" t="n">
        <f aca="false">+AK87*1.013</f>
        <v>302113.023409508</v>
      </c>
      <c r="AN87" s="12"/>
      <c r="AO87" s="12" t="n">
        <f aca="false">+AM87*1.013</f>
        <v>306040.492713832</v>
      </c>
      <c r="AP87" s="12"/>
      <c r="AQ87" s="12" t="n">
        <f aca="false">+AO87*1.015</f>
        <v>310631.100104539</v>
      </c>
      <c r="AR87" s="12"/>
      <c r="AS87" s="12" t="n">
        <f aca="false">+AQ87*1.015</f>
        <v>315290.566606107</v>
      </c>
      <c r="AT87" s="12"/>
      <c r="AU87" s="12" t="n">
        <f aca="false">+AS87*1.018</f>
        <v>320965.796805017</v>
      </c>
      <c r="AV87" s="12"/>
      <c r="AW87" s="12" t="n">
        <f aca="false">+AU87*1.02</f>
        <v>327385.112741117</v>
      </c>
      <c r="AX87" s="12"/>
      <c r="AY87" s="12" t="n">
        <f aca="false">+AW87*1.018</f>
        <v>333278.044770457</v>
      </c>
      <c r="AZ87" s="12"/>
      <c r="BA87" s="12" t="n">
        <f aca="false">+AY87*1.02</f>
        <v>339943.605665867</v>
      </c>
      <c r="BB87" s="12"/>
    </row>
    <row r="88" customFormat="false" ht="14.25" hidden="false" customHeight="false" outlineLevel="0" collapsed="false">
      <c r="A88" s="0" t="s">
        <v>162</v>
      </c>
      <c r="B88" s="0" t="s">
        <v>163</v>
      </c>
      <c r="C88" s="11" t="n">
        <v>31949.4789309446</v>
      </c>
      <c r="D88" s="11"/>
      <c r="E88" s="12" t="n">
        <f aca="false">+C88*1.36</f>
        <v>43451.2913460846</v>
      </c>
      <c r="F88" s="12"/>
      <c r="G88" s="12" t="n">
        <f aca="false">+E88*1.195</f>
        <v>51924.2931585711</v>
      </c>
      <c r="H88" s="12"/>
      <c r="I88" s="12" t="n">
        <f aca="false">+G88*1.15</f>
        <v>59712.9371323568</v>
      </c>
      <c r="J88" s="12"/>
      <c r="K88" s="12" t="n">
        <f aca="false">+I88*1.12</f>
        <v>66878.4895882396</v>
      </c>
      <c r="L88" s="12"/>
      <c r="M88" s="11" t="n">
        <f aca="false">+K88*1.04</f>
        <v>69553.6291717692</v>
      </c>
      <c r="N88" s="12"/>
      <c r="O88" s="12" t="n">
        <f aca="false">+M88*1.032</f>
        <v>71779.3453052658</v>
      </c>
      <c r="P88" s="12"/>
      <c r="Q88" s="12" t="n">
        <f aca="false">+O88*1.04</f>
        <v>74650.5191174764</v>
      </c>
      <c r="R88" s="12"/>
      <c r="S88" s="12" t="n">
        <f aca="false">+Q88*1.03</f>
        <v>76890.0346910007</v>
      </c>
      <c r="T88" s="12"/>
      <c r="U88" s="12" t="n">
        <f aca="false">+S88*1.03</f>
        <v>79196.7357317308</v>
      </c>
      <c r="V88" s="12"/>
      <c r="W88" s="12" t="n">
        <f aca="false">+U88*1.025</f>
        <v>81176.654125024</v>
      </c>
      <c r="X88" s="12"/>
      <c r="Y88" s="12" t="n">
        <f aca="false">+W88*1.02</f>
        <v>82800.1872075245</v>
      </c>
      <c r="Z88" s="12"/>
      <c r="AA88" s="12" t="n">
        <f aca="false">+Y88*1.015</f>
        <v>84042.1900156373</v>
      </c>
      <c r="AB88" s="12"/>
      <c r="AC88" s="12" t="n">
        <f aca="false">+AA88*1.017</f>
        <v>85470.9072459032</v>
      </c>
      <c r="AD88" s="12"/>
      <c r="AE88" s="12" t="n">
        <f aca="false">+AC88*1.028</f>
        <v>87864.0926487885</v>
      </c>
      <c r="AF88" s="12"/>
      <c r="AG88" s="12" t="n">
        <f aca="false">+AE88*1.02</f>
        <v>89621.3745017642</v>
      </c>
      <c r="AH88" s="12"/>
      <c r="AI88" s="12" t="n">
        <f aca="false">+AG88*1.025</f>
        <v>91861.9088643083</v>
      </c>
      <c r="AJ88" s="12"/>
      <c r="AK88" s="12" t="n">
        <v>91861.9088643083</v>
      </c>
      <c r="AL88" s="12"/>
      <c r="AM88" s="12" t="n">
        <f aca="false">+AK88*1.013</f>
        <v>93056.1136795443</v>
      </c>
      <c r="AN88" s="12"/>
      <c r="AO88" s="12" t="n">
        <f aca="false">+AM88*1.013</f>
        <v>94265.8431573784</v>
      </c>
      <c r="AP88" s="12"/>
      <c r="AQ88" s="12" t="n">
        <f aca="false">+AO88*1.015</f>
        <v>95679.8308047391</v>
      </c>
      <c r="AR88" s="12"/>
      <c r="AS88" s="12" t="n">
        <f aca="false">+AQ88*1.015</f>
        <v>97115.0282668102</v>
      </c>
      <c r="AT88" s="12"/>
      <c r="AU88" s="12" t="n">
        <f aca="false">+AS88*1.018</f>
        <v>98863.0987756127</v>
      </c>
      <c r="AV88" s="12"/>
      <c r="AW88" s="12" t="n">
        <f aca="false">+AU88*1.02</f>
        <v>100840.360751125</v>
      </c>
      <c r="AX88" s="12"/>
      <c r="AY88" s="12" t="n">
        <f aca="false">+AW88*1.018</f>
        <v>102655.487244645</v>
      </c>
      <c r="AZ88" s="12"/>
      <c r="BA88" s="12" t="n">
        <f aca="false">+AY88*1.02</f>
        <v>104708.596989538</v>
      </c>
      <c r="BB88" s="12"/>
    </row>
    <row r="89" customFormat="false" ht="14.25" hidden="false" customHeight="false" outlineLevel="0" collapsed="false">
      <c r="A89" s="0" t="s">
        <v>164</v>
      </c>
      <c r="B89" s="0" t="s">
        <v>165</v>
      </c>
      <c r="C89" s="11" t="n">
        <v>9318.70727870093</v>
      </c>
      <c r="D89" s="11"/>
      <c r="E89" s="12" t="n">
        <f aca="false">+C89*1.36</f>
        <v>12673.4418990333</v>
      </c>
      <c r="F89" s="12"/>
      <c r="G89" s="12" t="n">
        <f aca="false">+E89*1.195</f>
        <v>15144.7630693448</v>
      </c>
      <c r="H89" s="12"/>
      <c r="I89" s="12" t="n">
        <f aca="false">+G89*1.15</f>
        <v>17416.4775297465</v>
      </c>
      <c r="J89" s="12"/>
      <c r="K89" s="12" t="n">
        <f aca="false">+I89*1.12</f>
        <v>19506.4548333161</v>
      </c>
      <c r="L89" s="12"/>
      <c r="M89" s="11" t="n">
        <f aca="false">+K89*1.04</f>
        <v>20286.7130266487</v>
      </c>
      <c r="N89" s="12"/>
      <c r="O89" s="12" t="n">
        <f aca="false">+M89*1.032</f>
        <v>20935.8878435015</v>
      </c>
      <c r="P89" s="12"/>
      <c r="Q89" s="12" t="n">
        <f aca="false">+O89*1.04</f>
        <v>21773.3233572415</v>
      </c>
      <c r="R89" s="12"/>
      <c r="S89" s="12" t="n">
        <f aca="false">+Q89*1.03</f>
        <v>22426.5230579588</v>
      </c>
      <c r="T89" s="12"/>
      <c r="U89" s="12" t="n">
        <f aca="false">+S89*1.03</f>
        <v>23099.3187496975</v>
      </c>
      <c r="V89" s="12"/>
      <c r="W89" s="12" t="n">
        <f aca="false">+U89*1.025</f>
        <v>23676.80171844</v>
      </c>
      <c r="X89" s="12"/>
      <c r="Y89" s="12" t="n">
        <f aca="false">+W89*1.02</f>
        <v>24150.3377528088</v>
      </c>
      <c r="Z89" s="12"/>
      <c r="AA89" s="12" t="n">
        <f aca="false">+Y89*1.015</f>
        <v>24512.5928191009</v>
      </c>
      <c r="AB89" s="12"/>
      <c r="AC89" s="12" t="n">
        <f aca="false">+AA89*1.017</f>
        <v>24929.3068970256</v>
      </c>
      <c r="AD89" s="12"/>
      <c r="AE89" s="12" t="n">
        <f aca="false">+AC89*1.028</f>
        <v>25627.3274901423</v>
      </c>
      <c r="AF89" s="12"/>
      <c r="AG89" s="12" t="n">
        <f aca="false">+AE89*1.02</f>
        <v>26139.8740399452</v>
      </c>
      <c r="AH89" s="12"/>
      <c r="AI89" s="12" t="n">
        <f aca="false">+AG89*1.025</f>
        <v>26793.3708909438</v>
      </c>
      <c r="AJ89" s="12"/>
      <c r="AK89" s="12" t="n">
        <v>26793.3708909438</v>
      </c>
      <c r="AL89" s="12"/>
      <c r="AM89" s="12" t="n">
        <f aca="false">+AK89*1.013</f>
        <v>27141.6847125261</v>
      </c>
      <c r="AN89" s="12"/>
      <c r="AO89" s="12" t="n">
        <f aca="false">+AM89*1.013</f>
        <v>27494.5266137889</v>
      </c>
      <c r="AP89" s="12"/>
      <c r="AQ89" s="12" t="n">
        <f aca="false">+AO89*1.015</f>
        <v>27906.9445129957</v>
      </c>
      <c r="AR89" s="12"/>
      <c r="AS89" s="12" t="n">
        <f aca="false">+AQ89*1.015</f>
        <v>28325.5486806907</v>
      </c>
      <c r="AT89" s="12"/>
      <c r="AU89" s="12" t="n">
        <f aca="false">+AS89*1.018</f>
        <v>28835.4085569431</v>
      </c>
      <c r="AV89" s="12"/>
      <c r="AW89" s="12" t="n">
        <f aca="false">+AU89*1.02</f>
        <v>29412.116728082</v>
      </c>
      <c r="AX89" s="12"/>
      <c r="AY89" s="12" t="n">
        <f aca="false">+AW89*1.018</f>
        <v>29941.5348291874</v>
      </c>
      <c r="AZ89" s="12"/>
      <c r="BA89" s="12" t="n">
        <f aca="false">+AY89*1.02</f>
        <v>30540.3655257712</v>
      </c>
      <c r="BB89" s="12"/>
    </row>
    <row r="90" customFormat="false" ht="14.25" hidden="false" customHeight="false" outlineLevel="0" collapsed="false">
      <c r="A90" s="0" t="s">
        <v>166</v>
      </c>
      <c r="B90" s="0" t="s">
        <v>167</v>
      </c>
      <c r="C90" s="11" t="n">
        <v>13312.0995704851</v>
      </c>
      <c r="D90" s="11"/>
      <c r="E90" s="12" t="n">
        <f aca="false">+C90*1.36</f>
        <v>18104.4554158598</v>
      </c>
      <c r="F90" s="12"/>
      <c r="G90" s="12" t="n">
        <f aca="false">+E90*1.195</f>
        <v>21634.8242219524</v>
      </c>
      <c r="H90" s="12"/>
      <c r="I90" s="12" t="n">
        <f aca="false">+G90*1.15</f>
        <v>24880.0478552453</v>
      </c>
      <c r="J90" s="12"/>
      <c r="K90" s="12" t="n">
        <f aca="false">+I90*1.12</f>
        <v>27865.6535978747</v>
      </c>
      <c r="L90" s="12"/>
      <c r="M90" s="11" t="n">
        <f aca="false">+K90*1.04</f>
        <v>28980.2797417897</v>
      </c>
      <c r="N90" s="12"/>
      <c r="O90" s="12" t="n">
        <f aca="false">+M90*1.032</f>
        <v>29907.648693527</v>
      </c>
      <c r="P90" s="12"/>
      <c r="Q90" s="12" t="n">
        <f aca="false">+O90*1.04</f>
        <v>31103.9546412681</v>
      </c>
      <c r="R90" s="12"/>
      <c r="S90" s="12" t="n">
        <f aca="false">+Q90*1.03</f>
        <v>32037.0732805061</v>
      </c>
      <c r="T90" s="12"/>
      <c r="U90" s="12" t="n">
        <f aca="false">+S90*1.03</f>
        <v>32998.1854789213</v>
      </c>
      <c r="V90" s="12"/>
      <c r="W90" s="12" t="n">
        <f aca="false">+U90*1.025</f>
        <v>33823.1401158943</v>
      </c>
      <c r="X90" s="12"/>
      <c r="Y90" s="12" t="n">
        <f aca="false">+W90*1.02</f>
        <v>34499.6029182122</v>
      </c>
      <c r="Z90" s="12"/>
      <c r="AA90" s="12" t="n">
        <f aca="false">+Y90*1.015</f>
        <v>35017.0969619854</v>
      </c>
      <c r="AB90" s="12"/>
      <c r="AC90" s="12" t="n">
        <f aca="false">+AA90*1.017</f>
        <v>35612.3876103391</v>
      </c>
      <c r="AD90" s="12"/>
      <c r="AE90" s="12" t="n">
        <f aca="false">+AC90*1.028</f>
        <v>36609.5344634286</v>
      </c>
      <c r="AF90" s="12"/>
      <c r="AG90" s="12" t="n">
        <f aca="false">+AE90*1.02</f>
        <v>37341.7251526972</v>
      </c>
      <c r="AH90" s="12"/>
      <c r="AI90" s="12" t="n">
        <f aca="false">+AG90*1.025</f>
        <v>38275.2682815146</v>
      </c>
      <c r="AJ90" s="12"/>
      <c r="AK90" s="12" t="n">
        <v>38275.2682815146</v>
      </c>
      <c r="AL90" s="12"/>
      <c r="AM90" s="12" t="n">
        <f aca="false">+AK90*1.013</f>
        <v>38772.8467691743</v>
      </c>
      <c r="AN90" s="12"/>
      <c r="AO90" s="12" t="n">
        <f aca="false">+AM90*1.013</f>
        <v>39276.8937771736</v>
      </c>
      <c r="AP90" s="12"/>
      <c r="AQ90" s="12" t="n">
        <f aca="false">+AO90*1.015</f>
        <v>39866.0471838312</v>
      </c>
      <c r="AR90" s="12"/>
      <c r="AS90" s="12" t="n">
        <f aca="false">+AQ90*1.015</f>
        <v>40464.0378915887</v>
      </c>
      <c r="AT90" s="12"/>
      <c r="AU90" s="12" t="n">
        <f aca="false">+AS90*1.018</f>
        <v>41192.3905736372</v>
      </c>
      <c r="AV90" s="12"/>
      <c r="AW90" s="12" t="n">
        <f aca="false">+AU90*1.02</f>
        <v>42016.23838511</v>
      </c>
      <c r="AX90" s="12"/>
      <c r="AY90" s="12" t="n">
        <f aca="false">+AW90*1.018</f>
        <v>42772.530676042</v>
      </c>
      <c r="AZ90" s="12"/>
      <c r="BA90" s="12" t="n">
        <f aca="false">+AY90*1.02</f>
        <v>43627.9812895628</v>
      </c>
      <c r="BB90" s="12"/>
    </row>
    <row r="91" customFormat="false" ht="14.25" hidden="false" customHeight="false" outlineLevel="0" collapsed="false">
      <c r="A91" s="0" t="s">
        <v>168</v>
      </c>
      <c r="B91" s="0" t="s">
        <v>169</v>
      </c>
      <c r="C91" s="11" t="n">
        <v>5296.31270636103</v>
      </c>
      <c r="D91" s="11"/>
      <c r="E91" s="12" t="n">
        <f aca="false">+C91*1.36</f>
        <v>7202.98528065101</v>
      </c>
      <c r="F91" s="12"/>
      <c r="G91" s="12" t="n">
        <f aca="false">+E91*1.195</f>
        <v>8607.56741037796</v>
      </c>
      <c r="H91" s="12"/>
      <c r="I91" s="12" t="n">
        <f aca="false">+G91*1.15</f>
        <v>9898.70252193465</v>
      </c>
      <c r="J91" s="12"/>
      <c r="K91" s="12" t="n">
        <f aca="false">+I91*1.12</f>
        <v>11086.5468245668</v>
      </c>
      <c r="L91" s="12"/>
      <c r="M91" s="11" t="n">
        <f aca="false">+K91*1.04</f>
        <v>11530.0086975495</v>
      </c>
      <c r="N91" s="12"/>
      <c r="O91" s="12" t="n">
        <f aca="false">+M91*1.032</f>
        <v>11898.9689758711</v>
      </c>
      <c r="P91" s="12"/>
      <c r="Q91" s="12" t="n">
        <f aca="false">+O91*1.04</f>
        <v>12374.9277349059</v>
      </c>
      <c r="R91" s="12"/>
      <c r="S91" s="12" t="n">
        <f aca="false">+Q91*1.03</f>
        <v>12746.1755669531</v>
      </c>
      <c r="T91" s="12"/>
      <c r="U91" s="12" t="n">
        <f aca="false">+S91*1.03</f>
        <v>13128.5608339617</v>
      </c>
      <c r="V91" s="12"/>
      <c r="W91" s="12" t="n">
        <f aca="false">+U91*1.025</f>
        <v>13456.7748548107</v>
      </c>
      <c r="X91" s="12"/>
      <c r="Y91" s="12" t="n">
        <f aca="false">+W91*1.02</f>
        <v>13725.9103519069</v>
      </c>
      <c r="Z91" s="12"/>
      <c r="AA91" s="12" t="n">
        <f aca="false">+Y91*1.015</f>
        <v>13931.7990071855</v>
      </c>
      <c r="AB91" s="12"/>
      <c r="AC91" s="12" t="n">
        <f aca="false">+AA91*1.017</f>
        <v>14168.6395903077</v>
      </c>
      <c r="AD91" s="12"/>
      <c r="AE91" s="12" t="n">
        <f aca="false">+AC91*1.028</f>
        <v>14565.3614988363</v>
      </c>
      <c r="AF91" s="12"/>
      <c r="AG91" s="12" t="n">
        <f aca="false">+AE91*1.02</f>
        <v>14856.668728813</v>
      </c>
      <c r="AH91" s="12"/>
      <c r="AI91" s="12" t="n">
        <f aca="false">+AG91*1.025</f>
        <v>15228.0854470334</v>
      </c>
      <c r="AJ91" s="12"/>
      <c r="AK91" s="12" t="n">
        <v>15228.0854470334</v>
      </c>
      <c r="AL91" s="12"/>
      <c r="AM91" s="12" t="n">
        <f aca="false">+AK91*1.013</f>
        <v>15426.0505578448</v>
      </c>
      <c r="AN91" s="12"/>
      <c r="AO91" s="12" t="n">
        <f aca="false">+AM91*1.013</f>
        <v>15626.5892150968</v>
      </c>
      <c r="AP91" s="12"/>
      <c r="AQ91" s="12" t="n">
        <f aca="false">+AO91*1.015</f>
        <v>15860.9880533232</v>
      </c>
      <c r="AR91" s="12"/>
      <c r="AS91" s="12" t="n">
        <f aca="false">+AQ91*1.015</f>
        <v>16098.9028741231</v>
      </c>
      <c r="AT91" s="12"/>
      <c r="AU91" s="12" t="n">
        <f aca="false">+AS91*1.018</f>
        <v>16388.6831258573</v>
      </c>
      <c r="AV91" s="12"/>
      <c r="AW91" s="12" t="n">
        <f aca="false">+AU91*1.02</f>
        <v>16716.4567883744</v>
      </c>
      <c r="AX91" s="12"/>
      <c r="AY91" s="12" t="n">
        <f aca="false">+AW91*1.018</f>
        <v>17017.3530105652</v>
      </c>
      <c r="AZ91" s="12"/>
      <c r="BA91" s="12" t="n">
        <f aca="false">+AY91*1.02</f>
        <v>17357.7000707765</v>
      </c>
      <c r="BB91" s="12"/>
    </row>
    <row r="92" customFormat="false" ht="14.25" hidden="false" customHeight="false" outlineLevel="0" collapsed="false">
      <c r="A92" s="0" t="s">
        <v>170</v>
      </c>
      <c r="B92" s="0" t="s">
        <v>171</v>
      </c>
      <c r="C92" s="11" t="n">
        <v>11887.3899623565</v>
      </c>
      <c r="D92" s="11"/>
      <c r="E92" s="12" t="n">
        <f aca="false">+C92*1.36</f>
        <v>16166.8503488048</v>
      </c>
      <c r="F92" s="12"/>
      <c r="G92" s="12" t="n">
        <f aca="false">+E92*1.195</f>
        <v>19319.3861668218</v>
      </c>
      <c r="H92" s="12"/>
      <c r="I92" s="12" t="n">
        <f aca="false">+G92*1.15</f>
        <v>22217.294091845</v>
      </c>
      <c r="J92" s="12"/>
      <c r="K92" s="12" t="n">
        <f aca="false">+I92*1.12</f>
        <v>24883.3693828664</v>
      </c>
      <c r="L92" s="12"/>
      <c r="M92" s="11" t="n">
        <f aca="false">+K92*1.04</f>
        <v>25878.7041581811</v>
      </c>
      <c r="N92" s="12"/>
      <c r="O92" s="12" t="n">
        <f aca="false">+M92*1.032</f>
        <v>26706.8226912429</v>
      </c>
      <c r="P92" s="12"/>
      <c r="Q92" s="12" t="n">
        <f aca="false">+O92*1.04</f>
        <v>27775.0955988926</v>
      </c>
      <c r="R92" s="12"/>
      <c r="S92" s="12" t="n">
        <f aca="false">+Q92*1.03</f>
        <v>28608.3484668594</v>
      </c>
      <c r="T92" s="12"/>
      <c r="U92" s="12" t="n">
        <f aca="false">+S92*1.03</f>
        <v>29466.5989208651</v>
      </c>
      <c r="V92" s="12"/>
      <c r="W92" s="12" t="n">
        <f aca="false">+U92*1.025</f>
        <v>30203.2638938868</v>
      </c>
      <c r="X92" s="12"/>
      <c r="Y92" s="12" t="n">
        <f aca="false">+W92*1.02</f>
        <v>30807.3291717645</v>
      </c>
      <c r="Z92" s="12"/>
      <c r="AA92" s="12" t="n">
        <f aca="false">+Y92*1.015</f>
        <v>31269.439109341</v>
      </c>
      <c r="AB92" s="12"/>
      <c r="AC92" s="12" t="n">
        <f aca="false">+AA92*1.017</f>
        <v>31801.0195741998</v>
      </c>
      <c r="AD92" s="12"/>
      <c r="AE92" s="12" t="n">
        <f aca="false">+AC92*1.028</f>
        <v>32691.4481222774</v>
      </c>
      <c r="AF92" s="12"/>
      <c r="AG92" s="12" t="n">
        <f aca="false">+AE92*1.02</f>
        <v>33345.2770847229</v>
      </c>
      <c r="AH92" s="12"/>
      <c r="AI92" s="12" t="n">
        <f aca="false">+AG92*1.025</f>
        <v>34178.909011841</v>
      </c>
      <c r="AJ92" s="12"/>
      <c r="AK92" s="12" t="n">
        <v>34178.909011841</v>
      </c>
      <c r="AL92" s="12"/>
      <c r="AM92" s="12" t="n">
        <f aca="false">+AK92*1.013</f>
        <v>34623.2348289949</v>
      </c>
      <c r="AN92" s="12"/>
      <c r="AO92" s="12" t="n">
        <f aca="false">+AM92*1.013</f>
        <v>35073.3368817718</v>
      </c>
      <c r="AP92" s="12"/>
      <c r="AQ92" s="12" t="n">
        <f aca="false">+AO92*1.015</f>
        <v>35599.4369349984</v>
      </c>
      <c r="AR92" s="12"/>
      <c r="AS92" s="12" t="n">
        <f aca="false">+AQ92*1.015</f>
        <v>36133.4284890234</v>
      </c>
      <c r="AT92" s="12"/>
      <c r="AU92" s="12" t="n">
        <f aca="false">+AS92*1.018</f>
        <v>36783.8302018258</v>
      </c>
      <c r="AV92" s="12"/>
      <c r="AW92" s="12" t="n">
        <f aca="false">+AU92*1.02</f>
        <v>37519.5068058623</v>
      </c>
      <c r="AX92" s="12"/>
      <c r="AY92" s="12" t="n">
        <f aca="false">+AW92*1.018</f>
        <v>38194.8579283678</v>
      </c>
      <c r="AZ92" s="12"/>
      <c r="BA92" s="12" t="n">
        <f aca="false">+AY92*1.02</f>
        <v>38958.7550869352</v>
      </c>
      <c r="BB92" s="12"/>
    </row>
    <row r="93" customFormat="false" ht="14.25" hidden="false" customHeight="false" outlineLevel="0" collapsed="false">
      <c r="A93" s="0" t="s">
        <v>172</v>
      </c>
      <c r="B93" s="0" t="s">
        <v>173</v>
      </c>
      <c r="C93" s="11" t="n">
        <v>6620.89797389739</v>
      </c>
      <c r="D93" s="11"/>
      <c r="E93" s="12" t="n">
        <f aca="false">+C93*1.36</f>
        <v>9004.42124450045</v>
      </c>
      <c r="F93" s="12"/>
      <c r="G93" s="12" t="n">
        <f aca="false">+E93*1.195</f>
        <v>10760.283387178</v>
      </c>
      <c r="H93" s="12"/>
      <c r="I93" s="12" t="n">
        <f aca="false">+G93*1.15</f>
        <v>12374.3258952548</v>
      </c>
      <c r="J93" s="12"/>
      <c r="K93" s="12" t="n">
        <f aca="false">+I93*1.12</f>
        <v>13859.2450026853</v>
      </c>
      <c r="L93" s="12"/>
      <c r="M93" s="11" t="n">
        <f aca="false">+K93*1.04</f>
        <v>14413.6148027927</v>
      </c>
      <c r="N93" s="12"/>
      <c r="O93" s="12" t="n">
        <f aca="false">+M93*1.032</f>
        <v>14874.8504764821</v>
      </c>
      <c r="P93" s="12"/>
      <c r="Q93" s="12" t="n">
        <f aca="false">+O93*1.04</f>
        <v>15469.8444955414</v>
      </c>
      <c r="R93" s="12"/>
      <c r="S93" s="12" t="n">
        <f aca="false">+Q93*1.03</f>
        <v>15933.9398304076</v>
      </c>
      <c r="T93" s="12"/>
      <c r="U93" s="12" t="n">
        <f aca="false">+S93*1.03</f>
        <v>16411.9580253199</v>
      </c>
      <c r="V93" s="12"/>
      <c r="W93" s="12" t="n">
        <f aca="false">+U93*1.025</f>
        <v>16822.2569759529</v>
      </c>
      <c r="X93" s="12"/>
      <c r="Y93" s="12" t="n">
        <f aca="false">+W93*1.02</f>
        <v>17158.7021154719</v>
      </c>
      <c r="Z93" s="12"/>
      <c r="AA93" s="12" t="n">
        <f aca="false">+Y93*1.015</f>
        <v>17416.082647204</v>
      </c>
      <c r="AB93" s="12"/>
      <c r="AC93" s="12" t="n">
        <f aca="false">+AA93*1.017</f>
        <v>17712.1560522065</v>
      </c>
      <c r="AD93" s="12"/>
      <c r="AE93" s="12" t="n">
        <f aca="false">+AC93*1.028</f>
        <v>18208.0964216682</v>
      </c>
      <c r="AF93" s="12"/>
      <c r="AG93" s="12" t="n">
        <f aca="false">+AE93*1.02</f>
        <v>18572.2583501016</v>
      </c>
      <c r="AH93" s="12"/>
      <c r="AI93" s="12" t="n">
        <f aca="false">+AG93*1.025</f>
        <v>19036.5648088541</v>
      </c>
      <c r="AJ93" s="12"/>
      <c r="AK93" s="12" t="n">
        <v>19036.5648088541</v>
      </c>
      <c r="AL93" s="12"/>
      <c r="AM93" s="12" t="n">
        <f aca="false">+AK93*1.013</f>
        <v>19284.0401513692</v>
      </c>
      <c r="AN93" s="12"/>
      <c r="AO93" s="12" t="n">
        <f aca="false">+AM93*1.013</f>
        <v>19534.732673337</v>
      </c>
      <c r="AP93" s="12"/>
      <c r="AQ93" s="12" t="n">
        <f aca="false">+AO93*1.015</f>
        <v>19827.7536634371</v>
      </c>
      <c r="AR93" s="12"/>
      <c r="AS93" s="12" t="n">
        <f aca="false">+AQ93*1.015</f>
        <v>20125.1699683886</v>
      </c>
      <c r="AT93" s="12"/>
      <c r="AU93" s="12" t="n">
        <f aca="false">+AS93*1.018</f>
        <v>20487.4230278196</v>
      </c>
      <c r="AV93" s="12"/>
      <c r="AW93" s="12" t="n">
        <f aca="false">+AU93*1.02</f>
        <v>20897.171488376</v>
      </c>
      <c r="AX93" s="12"/>
      <c r="AY93" s="12" t="n">
        <f aca="false">+AW93*1.018</f>
        <v>21273.3205751668</v>
      </c>
      <c r="AZ93" s="12"/>
      <c r="BA93" s="12" t="n">
        <f aca="false">+AY93*1.02</f>
        <v>21698.7869866701</v>
      </c>
      <c r="BB93" s="12"/>
    </row>
    <row r="94" customFormat="false" ht="14.25" hidden="false" customHeight="false" outlineLevel="0" collapsed="false">
      <c r="A94" s="0" t="s">
        <v>174</v>
      </c>
      <c r="B94" s="0" t="s">
        <v>175</v>
      </c>
      <c r="C94" s="11" t="n">
        <v>13508.397684496</v>
      </c>
      <c r="D94" s="11"/>
      <c r="E94" s="12" t="n">
        <f aca="false">+C94*1.36</f>
        <v>18371.4208509146</v>
      </c>
      <c r="F94" s="12"/>
      <c r="G94" s="12" t="n">
        <f aca="false">+E94*1.195</f>
        <v>21953.8479168429</v>
      </c>
      <c r="H94" s="12"/>
      <c r="I94" s="12" t="n">
        <f aca="false">+G94*1.15</f>
        <v>25246.9251043693</v>
      </c>
      <c r="J94" s="12"/>
      <c r="K94" s="12" t="n">
        <f aca="false">+I94*1.12</f>
        <v>28276.5561168937</v>
      </c>
      <c r="L94" s="12"/>
      <c r="M94" s="11" t="n">
        <f aca="false">+K94*1.04</f>
        <v>29407.6183615694</v>
      </c>
      <c r="N94" s="12"/>
      <c r="O94" s="12" t="n">
        <f aca="false">+M94*1.032</f>
        <v>30348.6621491396</v>
      </c>
      <c r="P94" s="12"/>
      <c r="Q94" s="12" t="n">
        <f aca="false">+O94*1.04</f>
        <v>31562.6086351052</v>
      </c>
      <c r="R94" s="12"/>
      <c r="S94" s="12" t="n">
        <f aca="false">+Q94*1.03</f>
        <v>32509.4868941584</v>
      </c>
      <c r="T94" s="12"/>
      <c r="U94" s="12" t="n">
        <f aca="false">+S94*1.03</f>
        <v>33484.7715009831</v>
      </c>
      <c r="V94" s="12"/>
      <c r="W94" s="12" t="n">
        <f aca="false">+U94*1.025</f>
        <v>34321.8907885077</v>
      </c>
      <c r="X94" s="12"/>
      <c r="Y94" s="12" t="n">
        <f aca="false">+W94*1.02</f>
        <v>35008.3286042779</v>
      </c>
      <c r="Z94" s="12"/>
      <c r="AA94" s="12" t="n">
        <f aca="false">+Y94*1.015</f>
        <v>35533.453533342</v>
      </c>
      <c r="AB94" s="12"/>
      <c r="AC94" s="12" t="n">
        <f aca="false">+AA94*1.017</f>
        <v>36137.5222434088</v>
      </c>
      <c r="AD94" s="12"/>
      <c r="AE94" s="12" t="n">
        <f aca="false">+AC94*1.028</f>
        <v>37149.3728662243</v>
      </c>
      <c r="AF94" s="12"/>
      <c r="AG94" s="12" t="n">
        <f aca="false">+AE94*1.02</f>
        <v>37892.3603235488</v>
      </c>
      <c r="AH94" s="12"/>
      <c r="AI94" s="12" t="n">
        <f aca="false">+AG94*1.025</f>
        <v>38839.6693316375</v>
      </c>
      <c r="AJ94" s="12"/>
      <c r="AK94" s="12" t="n">
        <v>38839.6693316375</v>
      </c>
      <c r="AL94" s="12"/>
      <c r="AM94" s="12" t="n">
        <f aca="false">+AK94*1.013</f>
        <v>39344.5850329488</v>
      </c>
      <c r="AN94" s="12"/>
      <c r="AO94" s="12" t="n">
        <f aca="false">+AM94*1.013</f>
        <v>39856.0646383771</v>
      </c>
      <c r="AP94" s="12"/>
      <c r="AQ94" s="12" t="n">
        <f aca="false">+AO94*1.015</f>
        <v>40453.9056079527</v>
      </c>
      <c r="AR94" s="12"/>
      <c r="AS94" s="12" t="n">
        <f aca="false">+AQ94*1.015</f>
        <v>41060.714192072</v>
      </c>
      <c r="AT94" s="12"/>
      <c r="AU94" s="12" t="n">
        <f aca="false">+AS94*1.018</f>
        <v>41799.8070475293</v>
      </c>
      <c r="AV94" s="12"/>
      <c r="AW94" s="12" t="n">
        <f aca="false">+AU94*1.02</f>
        <v>42635.8031884799</v>
      </c>
      <c r="AX94" s="12"/>
      <c r="AY94" s="12" t="n">
        <f aca="false">+AW94*1.018</f>
        <v>43403.2476458725</v>
      </c>
      <c r="AZ94" s="12"/>
      <c r="BA94" s="12" t="n">
        <f aca="false">+AY94*1.02</f>
        <v>44271.31259879</v>
      </c>
      <c r="BB94" s="12"/>
    </row>
    <row r="95" customFormat="false" ht="14.25" hidden="false" customHeight="false" outlineLevel="0" collapsed="false">
      <c r="A95" s="0" t="s">
        <v>176</v>
      </c>
      <c r="B95" s="0" t="s">
        <v>177</v>
      </c>
      <c r="C95" s="11" t="n">
        <v>19278.5268636182</v>
      </c>
      <c r="D95" s="11"/>
      <c r="E95" s="12" t="n">
        <f aca="false">+C95*1.36</f>
        <v>26218.7965345208</v>
      </c>
      <c r="F95" s="12"/>
      <c r="G95" s="12" t="n">
        <f aca="false">+E95*1.195</f>
        <v>31331.4618587524</v>
      </c>
      <c r="H95" s="12"/>
      <c r="I95" s="12" t="n">
        <f aca="false">+G95*1.15</f>
        <v>36031.1811375652</v>
      </c>
      <c r="J95" s="12"/>
      <c r="K95" s="12" t="n">
        <f aca="false">+I95*1.12</f>
        <v>40354.922874073</v>
      </c>
      <c r="L95" s="12"/>
      <c r="M95" s="11" t="n">
        <f aca="false">+K95*1.04</f>
        <v>41969.119789036</v>
      </c>
      <c r="N95" s="12"/>
      <c r="O95" s="12" t="n">
        <f aca="false">+M95*1.032</f>
        <v>43312.1316222851</v>
      </c>
      <c r="P95" s="12"/>
      <c r="Q95" s="12" t="n">
        <f aca="false">+O95*1.04</f>
        <v>45044.6168871765</v>
      </c>
      <c r="R95" s="12"/>
      <c r="S95" s="12" t="n">
        <f aca="false">+Q95*1.03</f>
        <v>46395.9553937918</v>
      </c>
      <c r="T95" s="12"/>
      <c r="U95" s="12" t="n">
        <f aca="false">+S95*1.03</f>
        <v>47787.8340556056</v>
      </c>
      <c r="V95" s="12"/>
      <c r="W95" s="12" t="n">
        <f aca="false">+U95*1.025</f>
        <v>48982.5299069957</v>
      </c>
      <c r="X95" s="12"/>
      <c r="Y95" s="12" t="n">
        <f aca="false">+W95*1.02</f>
        <v>49962.1805051356</v>
      </c>
      <c r="Z95" s="12"/>
      <c r="AA95" s="12" t="n">
        <f aca="false">+Y95*1.015</f>
        <v>50711.6132127127</v>
      </c>
      <c r="AB95" s="12"/>
      <c r="AC95" s="12" t="n">
        <f aca="false">+AA95*1.017</f>
        <v>51573.7106373288</v>
      </c>
      <c r="AD95" s="12"/>
      <c r="AE95" s="12" t="n">
        <f aca="false">+AC95*1.028</f>
        <v>53017.774535174</v>
      </c>
      <c r="AF95" s="12"/>
      <c r="AG95" s="12" t="n">
        <f aca="false">+AE95*1.02</f>
        <v>54078.1300258774</v>
      </c>
      <c r="AH95" s="12"/>
      <c r="AI95" s="12" t="n">
        <f aca="false">+AG95*1.025</f>
        <v>55430.0832765244</v>
      </c>
      <c r="AJ95" s="12"/>
      <c r="AK95" s="12" t="n">
        <v>55430.0832765244</v>
      </c>
      <c r="AL95" s="12"/>
      <c r="AM95" s="12" t="n">
        <f aca="false">+AK95*1.013</f>
        <v>56150.6743591192</v>
      </c>
      <c r="AN95" s="12"/>
      <c r="AO95" s="12" t="n">
        <f aca="false">+AM95*1.013</f>
        <v>56880.6331257877</v>
      </c>
      <c r="AP95" s="12"/>
      <c r="AQ95" s="12" t="n">
        <f aca="false">+AO95*1.015</f>
        <v>57733.8426226745</v>
      </c>
      <c r="AR95" s="12"/>
      <c r="AS95" s="12" t="n">
        <f aca="false">+AQ95*1.015</f>
        <v>58599.8502620147</v>
      </c>
      <c r="AT95" s="12"/>
      <c r="AU95" s="12" t="n">
        <f aca="false">+AS95*1.018</f>
        <v>59654.6475667309</v>
      </c>
      <c r="AV95" s="12"/>
      <c r="AW95" s="12" t="n">
        <f aca="false">+AU95*1.02</f>
        <v>60847.7405180655</v>
      </c>
      <c r="AX95" s="12"/>
      <c r="AY95" s="12" t="n">
        <f aca="false">+AW95*1.018</f>
        <v>61942.9998473907</v>
      </c>
      <c r="AZ95" s="12"/>
      <c r="BA95" s="12" t="n">
        <f aca="false">+AY95*1.02</f>
        <v>63181.8598443385</v>
      </c>
      <c r="BB95" s="12"/>
    </row>
    <row r="96" customFormat="false" ht="14.25" hidden="false" customHeight="false" outlineLevel="0" collapsed="false">
      <c r="A96" s="0" t="s">
        <v>178</v>
      </c>
      <c r="B96" s="0" t="s">
        <v>179</v>
      </c>
      <c r="C96" s="11" t="n">
        <v>12562.8098465813</v>
      </c>
      <c r="D96" s="11"/>
      <c r="E96" s="12" t="n">
        <f aca="false">+C96*1.36</f>
        <v>17085.4213913505</v>
      </c>
      <c r="F96" s="12"/>
      <c r="G96" s="12" t="n">
        <f aca="false">+E96*1.195</f>
        <v>20417.0785626639</v>
      </c>
      <c r="H96" s="12"/>
      <c r="I96" s="12" t="n">
        <f aca="false">+G96*1.15</f>
        <v>23479.6403470635</v>
      </c>
      <c r="J96" s="12"/>
      <c r="K96" s="12" t="n">
        <f aca="false">+I96*1.12</f>
        <v>26297.1971887111</v>
      </c>
      <c r="L96" s="12"/>
      <c r="M96" s="11" t="n">
        <f aca="false">+K96*1.04</f>
        <v>27349.0850762595</v>
      </c>
      <c r="N96" s="12"/>
      <c r="O96" s="12" t="n">
        <f aca="false">+M96*1.032</f>
        <v>28224.2557986999</v>
      </c>
      <c r="P96" s="12"/>
      <c r="Q96" s="12" t="n">
        <f aca="false">+O96*1.04</f>
        <v>29353.2260306478</v>
      </c>
      <c r="R96" s="12"/>
      <c r="S96" s="12" t="n">
        <f aca="false">+Q96*1.03</f>
        <v>30233.8228115673</v>
      </c>
      <c r="T96" s="12"/>
      <c r="U96" s="12" t="n">
        <f aca="false">+S96*1.03</f>
        <v>31140.8374959143</v>
      </c>
      <c r="V96" s="12"/>
      <c r="W96" s="12" t="n">
        <f aca="false">+U96*1.025</f>
        <v>31919.3584333122</v>
      </c>
      <c r="X96" s="12"/>
      <c r="Y96" s="12" t="n">
        <f aca="false">+W96*1.02</f>
        <v>32557.7456019784</v>
      </c>
      <c r="Z96" s="12"/>
      <c r="AA96" s="12" t="n">
        <f aca="false">+Y96*1.015</f>
        <v>33046.1117860081</v>
      </c>
      <c r="AB96" s="12"/>
      <c r="AC96" s="12" t="n">
        <f aca="false">+AA96*1.017</f>
        <v>33607.8956863702</v>
      </c>
      <c r="AD96" s="12"/>
      <c r="AE96" s="12" t="n">
        <f aca="false">+AC96*1.028</f>
        <v>34548.9167655886</v>
      </c>
      <c r="AF96" s="12"/>
      <c r="AG96" s="12" t="n">
        <f aca="false">+AE96*1.02</f>
        <v>35239.8951009003</v>
      </c>
      <c r="AH96" s="12"/>
      <c r="AI96" s="12" t="n">
        <f aca="false">+AG96*1.025</f>
        <v>36120.8924784229</v>
      </c>
      <c r="AJ96" s="12"/>
      <c r="AK96" s="12" t="n">
        <v>36120.8924784229</v>
      </c>
      <c r="AL96" s="12"/>
      <c r="AM96" s="12" t="n">
        <f aca="false">+AK96*1.013</f>
        <v>36590.4640806423</v>
      </c>
      <c r="AN96" s="12"/>
      <c r="AO96" s="12" t="n">
        <f aca="false">+AM96*1.013</f>
        <v>37066.1401136907</v>
      </c>
      <c r="AP96" s="12"/>
      <c r="AQ96" s="12" t="n">
        <f aca="false">+AO96*1.015</f>
        <v>37622.132215396</v>
      </c>
      <c r="AR96" s="12"/>
      <c r="AS96" s="12" t="n">
        <f aca="false">+AQ96*1.015</f>
        <v>38186.464198627</v>
      </c>
      <c r="AT96" s="12"/>
      <c r="AU96" s="12" t="n">
        <f aca="false">+AS96*1.018</f>
        <v>38873.8205542023</v>
      </c>
      <c r="AV96" s="12"/>
      <c r="AW96" s="12" t="n">
        <f aca="false">+AU96*1.02</f>
        <v>39651.2969652863</v>
      </c>
      <c r="AX96" s="12"/>
      <c r="AY96" s="12" t="n">
        <f aca="false">+AW96*1.018</f>
        <v>40365.0203106615</v>
      </c>
      <c r="AZ96" s="12"/>
      <c r="BA96" s="12" t="n">
        <f aca="false">+AY96*1.02</f>
        <v>41172.3207168747</v>
      </c>
      <c r="BB96" s="12"/>
    </row>
    <row r="97" customFormat="false" ht="14.25" hidden="false" customHeight="false" outlineLevel="0" collapsed="false">
      <c r="A97" s="0" t="s">
        <v>180</v>
      </c>
      <c r="B97" s="0" t="s">
        <v>181</v>
      </c>
      <c r="C97" s="11" t="n">
        <v>12562.8098465813</v>
      </c>
      <c r="D97" s="11"/>
      <c r="E97" s="12" t="n">
        <f aca="false">+C97*1.36</f>
        <v>17085.4213913505</v>
      </c>
      <c r="F97" s="12"/>
      <c r="G97" s="12" t="n">
        <f aca="false">+E97*1.195</f>
        <v>20417.0785626639</v>
      </c>
      <c r="H97" s="12"/>
      <c r="I97" s="12" t="n">
        <f aca="false">+G97*1.15</f>
        <v>23479.6403470635</v>
      </c>
      <c r="J97" s="12"/>
      <c r="K97" s="12" t="n">
        <f aca="false">+I97*1.12</f>
        <v>26297.1971887111</v>
      </c>
      <c r="L97" s="12"/>
      <c r="M97" s="11" t="n">
        <f aca="false">+K97*1.04</f>
        <v>27349.0850762595</v>
      </c>
      <c r="N97" s="12"/>
      <c r="O97" s="12" t="n">
        <f aca="false">+M97*1.032</f>
        <v>28224.2557986999</v>
      </c>
      <c r="P97" s="12"/>
      <c r="Q97" s="12" t="n">
        <f aca="false">+O97*1.04</f>
        <v>29353.2260306478</v>
      </c>
      <c r="R97" s="12"/>
      <c r="S97" s="12" t="n">
        <f aca="false">+Q97*1.03</f>
        <v>30233.8228115673</v>
      </c>
      <c r="T97" s="12"/>
      <c r="U97" s="12" t="n">
        <f aca="false">+S97*1.03</f>
        <v>31140.8374959143</v>
      </c>
      <c r="V97" s="12"/>
      <c r="W97" s="12" t="n">
        <f aca="false">+U97*1.025</f>
        <v>31919.3584333122</v>
      </c>
      <c r="X97" s="12"/>
      <c r="Y97" s="12" t="n">
        <f aca="false">+W97*1.02</f>
        <v>32557.7456019784</v>
      </c>
      <c r="Z97" s="12"/>
      <c r="AA97" s="12" t="n">
        <f aca="false">+Y97*1.015</f>
        <v>33046.1117860081</v>
      </c>
      <c r="AB97" s="12"/>
      <c r="AC97" s="12" t="n">
        <f aca="false">+AA97*1.017</f>
        <v>33607.8956863702</v>
      </c>
      <c r="AD97" s="12"/>
      <c r="AE97" s="12" t="n">
        <f aca="false">+AC97*1.028</f>
        <v>34548.9167655886</v>
      </c>
      <c r="AF97" s="12"/>
      <c r="AG97" s="12" t="n">
        <f aca="false">+AE97*1.02</f>
        <v>35239.8951009003</v>
      </c>
      <c r="AH97" s="12"/>
      <c r="AI97" s="12" t="n">
        <f aca="false">+AG97*1.025</f>
        <v>36120.8924784229</v>
      </c>
      <c r="AJ97" s="12"/>
      <c r="AK97" s="12" t="n">
        <v>36120.8924784229</v>
      </c>
      <c r="AL97" s="12"/>
      <c r="AM97" s="12" t="n">
        <f aca="false">+AK97*1.013</f>
        <v>36590.4640806423</v>
      </c>
      <c r="AN97" s="12"/>
      <c r="AO97" s="12" t="n">
        <f aca="false">+AM97*1.013</f>
        <v>37066.1401136907</v>
      </c>
      <c r="AP97" s="12"/>
      <c r="AQ97" s="12" t="n">
        <f aca="false">+AO97*1.015</f>
        <v>37622.132215396</v>
      </c>
      <c r="AR97" s="12"/>
      <c r="AS97" s="12" t="n">
        <f aca="false">+AQ97*1.015</f>
        <v>38186.464198627</v>
      </c>
      <c r="AT97" s="12"/>
      <c r="AU97" s="12" t="n">
        <f aca="false">+AS97*1.018</f>
        <v>38873.8205542023</v>
      </c>
      <c r="AV97" s="12"/>
      <c r="AW97" s="12" t="n">
        <f aca="false">+AU97*1.02</f>
        <v>39651.2969652863</v>
      </c>
      <c r="AX97" s="12"/>
      <c r="AY97" s="12" t="n">
        <f aca="false">+AW97*1.018</f>
        <v>40365.0203106615</v>
      </c>
      <c r="AZ97" s="12"/>
      <c r="BA97" s="12" t="n">
        <f aca="false">+AY97*1.02</f>
        <v>41172.3207168747</v>
      </c>
      <c r="BB97" s="12"/>
    </row>
    <row r="98" customFormat="false" ht="14.25" hidden="false" customHeight="false" outlineLevel="0" collapsed="false">
      <c r="A98" s="0" t="s">
        <v>182</v>
      </c>
      <c r="B98" s="0" t="s">
        <v>183</v>
      </c>
      <c r="C98" s="11" t="n">
        <v>10151.3613455777</v>
      </c>
      <c r="D98" s="11"/>
      <c r="E98" s="12" t="n">
        <f aca="false">+C98*1.36</f>
        <v>13805.8514299857</v>
      </c>
      <c r="F98" s="12"/>
      <c r="G98" s="12" t="n">
        <f aca="false">+E98*1.195</f>
        <v>16497.9924588329</v>
      </c>
      <c r="H98" s="12"/>
      <c r="I98" s="12" t="n">
        <f aca="false">+G98*1.15</f>
        <v>18972.6913276578</v>
      </c>
      <c r="J98" s="12"/>
      <c r="K98" s="12" t="n">
        <f aca="false">+I98*1.12</f>
        <v>21249.4142869768</v>
      </c>
      <c r="L98" s="12"/>
      <c r="M98" s="11" t="n">
        <f aca="false">+K98*1.04</f>
        <v>22099.3908584558</v>
      </c>
      <c r="N98" s="12"/>
      <c r="O98" s="12" t="n">
        <f aca="false">+M98*1.032</f>
        <v>22806.5713659264</v>
      </c>
      <c r="P98" s="12"/>
      <c r="Q98" s="12" t="n">
        <f aca="false">+O98*1.04</f>
        <v>23718.8342205635</v>
      </c>
      <c r="R98" s="12"/>
      <c r="S98" s="12" t="n">
        <f aca="false">+Q98*1.03</f>
        <v>24430.3992471804</v>
      </c>
      <c r="T98" s="12"/>
      <c r="U98" s="12" t="n">
        <f aca="false">+S98*1.03</f>
        <v>25163.3112245958</v>
      </c>
      <c r="V98" s="12"/>
      <c r="W98" s="12" t="n">
        <f aca="false">+U98*1.025</f>
        <v>25792.3940052107</v>
      </c>
      <c r="X98" s="12"/>
      <c r="Y98" s="12" t="n">
        <f aca="false">+W98*1.02</f>
        <v>26308.2418853149</v>
      </c>
      <c r="Z98" s="12"/>
      <c r="AA98" s="12" t="n">
        <f aca="false">+Y98*1.015</f>
        <v>26702.8655135946</v>
      </c>
      <c r="AB98" s="12"/>
      <c r="AC98" s="12" t="n">
        <f aca="false">+AA98*1.017</f>
        <v>27156.8142273257</v>
      </c>
      <c r="AD98" s="12"/>
      <c r="AE98" s="12" t="n">
        <f aca="false">+AC98*1.028</f>
        <v>27917.2050256908</v>
      </c>
      <c r="AF98" s="12"/>
      <c r="AG98" s="12" t="n">
        <f aca="false">+AE98*1.02</f>
        <v>28475.5491262047</v>
      </c>
      <c r="AH98" s="12"/>
      <c r="AI98" s="12" t="n">
        <f aca="false">+AG98*1.025</f>
        <v>29187.4378543598</v>
      </c>
      <c r="AJ98" s="12"/>
      <c r="AK98" s="12" t="n">
        <v>29187.4378543598</v>
      </c>
      <c r="AL98" s="12"/>
      <c r="AM98" s="12" t="n">
        <f aca="false">+AK98*1.013</f>
        <v>29566.8745464665</v>
      </c>
      <c r="AN98" s="12"/>
      <c r="AO98" s="12" t="n">
        <f aca="false">+AM98*1.013</f>
        <v>29951.2439155705</v>
      </c>
      <c r="AP98" s="12"/>
      <c r="AQ98" s="12" t="n">
        <f aca="false">+AO98*1.015</f>
        <v>30400.5125743041</v>
      </c>
      <c r="AR98" s="12"/>
      <c r="AS98" s="12" t="n">
        <f aca="false">+AQ98*1.015</f>
        <v>30856.5202629186</v>
      </c>
      <c r="AT98" s="12"/>
      <c r="AU98" s="12" t="n">
        <f aca="false">+AS98*1.018</f>
        <v>31411.9376276512</v>
      </c>
      <c r="AV98" s="12"/>
      <c r="AW98" s="12" t="n">
        <f aca="false">+AU98*1.02</f>
        <v>32040.1763802042</v>
      </c>
      <c r="AX98" s="12"/>
      <c r="AY98" s="12" t="n">
        <f aca="false">+AW98*1.018</f>
        <v>32616.8995550479</v>
      </c>
      <c r="AZ98" s="12"/>
      <c r="BA98" s="12" t="n">
        <f aca="false">+AY98*1.02</f>
        <v>33269.2375461488</v>
      </c>
      <c r="BB98" s="12"/>
    </row>
    <row r="99" customFormat="false" ht="14.25" hidden="false" customHeight="false" outlineLevel="0" collapsed="false">
      <c r="A99" s="0" t="s">
        <v>184</v>
      </c>
      <c r="B99" s="0" t="s">
        <v>185</v>
      </c>
      <c r="C99" s="11" t="n">
        <v>11981.1447912692</v>
      </c>
      <c r="D99" s="11"/>
      <c r="E99" s="12" t="n">
        <f aca="false">+C99*1.36</f>
        <v>16294.3569161261</v>
      </c>
      <c r="F99" s="12"/>
      <c r="G99" s="12" t="n">
        <f aca="false">+E99*1.195</f>
        <v>19471.7565147707</v>
      </c>
      <c r="H99" s="12"/>
      <c r="I99" s="12" t="n">
        <f aca="false">+G99*1.15</f>
        <v>22392.5199919863</v>
      </c>
      <c r="J99" s="12"/>
      <c r="K99" s="12" t="n">
        <f aca="false">+I99*1.12</f>
        <v>25079.6223910246</v>
      </c>
      <c r="L99" s="12"/>
      <c r="M99" s="11" t="n">
        <f aca="false">+K99*1.04</f>
        <v>26082.8072866656</v>
      </c>
      <c r="N99" s="12"/>
      <c r="O99" s="12" t="n">
        <f aca="false">+M99*1.032</f>
        <v>26917.4571198389</v>
      </c>
      <c r="P99" s="12"/>
      <c r="Q99" s="12" t="n">
        <f aca="false">+O99*1.04</f>
        <v>27994.1554046324</v>
      </c>
      <c r="R99" s="12"/>
      <c r="S99" s="12" t="n">
        <f aca="false">+Q99*1.03</f>
        <v>28833.9800667714</v>
      </c>
      <c r="T99" s="12"/>
      <c r="U99" s="12" t="n">
        <f aca="false">+S99*1.03</f>
        <v>29698.9994687746</v>
      </c>
      <c r="V99" s="12"/>
      <c r="W99" s="12" t="n">
        <f aca="false">+U99*1.025</f>
        <v>30441.4744554939</v>
      </c>
      <c r="X99" s="12"/>
      <c r="Y99" s="12" t="n">
        <f aca="false">+W99*1.02</f>
        <v>31050.3039446038</v>
      </c>
      <c r="Z99" s="12"/>
      <c r="AA99" s="12" t="n">
        <f aca="false">+Y99*1.015</f>
        <v>31516.0585037729</v>
      </c>
      <c r="AB99" s="12"/>
      <c r="AC99" s="12" t="n">
        <f aca="false">+AA99*1.017</f>
        <v>32051.831498337</v>
      </c>
      <c r="AD99" s="12"/>
      <c r="AE99" s="12" t="n">
        <f aca="false">+AC99*1.028</f>
        <v>32949.2827802904</v>
      </c>
      <c r="AF99" s="12"/>
      <c r="AG99" s="12" t="n">
        <f aca="false">+AE99*1.02</f>
        <v>33608.2684358962</v>
      </c>
      <c r="AH99" s="12"/>
      <c r="AI99" s="12" t="n">
        <f aca="false">+AG99*1.025</f>
        <v>34448.4751467936</v>
      </c>
      <c r="AJ99" s="12"/>
      <c r="AK99" s="12" t="n">
        <v>34448.4751467936</v>
      </c>
      <c r="AL99" s="12"/>
      <c r="AM99" s="12" t="n">
        <f aca="false">+AK99*1.013</f>
        <v>34896.305323702</v>
      </c>
      <c r="AN99" s="12"/>
      <c r="AO99" s="12" t="n">
        <f aca="false">+AM99*1.013</f>
        <v>35349.9572929101</v>
      </c>
      <c r="AP99" s="12"/>
      <c r="AQ99" s="12" t="n">
        <f aca="false">+AO99*1.015</f>
        <v>35880.2066523037</v>
      </c>
      <c r="AR99" s="12"/>
      <c r="AS99" s="12" t="n">
        <f aca="false">+AQ99*1.015</f>
        <v>36418.4097520883</v>
      </c>
      <c r="AT99" s="12"/>
      <c r="AU99" s="12" t="n">
        <f aca="false">+AS99*1.018</f>
        <v>37073.9411276259</v>
      </c>
      <c r="AV99" s="12"/>
      <c r="AW99" s="12" t="n">
        <f aca="false">+AU99*1.02</f>
        <v>37815.4199501784</v>
      </c>
      <c r="AX99" s="12"/>
      <c r="AY99" s="12" t="n">
        <f aca="false">+AW99*1.018</f>
        <v>38496.0975092816</v>
      </c>
      <c r="AZ99" s="12"/>
      <c r="BA99" s="12" t="n">
        <f aca="false">+AY99*1.02</f>
        <v>39266.0194594672</v>
      </c>
      <c r="BB99" s="12"/>
    </row>
    <row r="100" customFormat="false" ht="14.25" hidden="false" customHeight="false" outlineLevel="0" collapsed="false">
      <c r="A100" s="0" t="s">
        <v>186</v>
      </c>
      <c r="B100" s="0" t="s">
        <v>187</v>
      </c>
      <c r="C100" s="11" t="n">
        <v>7168.17409671797</v>
      </c>
      <c r="D100" s="11"/>
      <c r="E100" s="12" t="n">
        <f aca="false">+C100*1.36</f>
        <v>9748.71677153644</v>
      </c>
      <c r="F100" s="12"/>
      <c r="G100" s="12" t="n">
        <f aca="false">+E100*1.195</f>
        <v>11649.7165419861</v>
      </c>
      <c r="H100" s="12"/>
      <c r="I100" s="12" t="n">
        <f aca="false">+G100*1.15</f>
        <v>13397.174023284</v>
      </c>
      <c r="J100" s="12"/>
      <c r="K100" s="12" t="n">
        <f aca="false">+I100*1.12</f>
        <v>15004.834906078</v>
      </c>
      <c r="L100" s="12"/>
      <c r="M100" s="11" t="n">
        <f aca="false">+K100*1.04</f>
        <v>15605.0283023212</v>
      </c>
      <c r="N100" s="12"/>
      <c r="O100" s="12" t="n">
        <f aca="false">+M100*1.032</f>
        <v>16104.3892079954</v>
      </c>
      <c r="P100" s="12"/>
      <c r="Q100" s="12" t="n">
        <f aca="false">+O100*1.04</f>
        <v>16748.5647763153</v>
      </c>
      <c r="R100" s="12"/>
      <c r="S100" s="12" t="n">
        <f aca="false">+Q100*1.03</f>
        <v>17251.0217196047</v>
      </c>
      <c r="T100" s="12"/>
      <c r="U100" s="12" t="n">
        <f aca="false">+S100*1.03</f>
        <v>17768.5523711928</v>
      </c>
      <c r="V100" s="12"/>
      <c r="W100" s="12" t="n">
        <f aca="false">+U100*1.025</f>
        <v>18212.7661804727</v>
      </c>
      <c r="X100" s="12"/>
      <c r="Y100" s="12" t="n">
        <f aca="false">+W100*1.02</f>
        <v>18577.0215040821</v>
      </c>
      <c r="Z100" s="12"/>
      <c r="AA100" s="12" t="n">
        <f aca="false">+Y100*1.015</f>
        <v>18855.6768266434</v>
      </c>
      <c r="AB100" s="12"/>
      <c r="AC100" s="12" t="n">
        <f aca="false">+AA100*1.017</f>
        <v>19176.2233326963</v>
      </c>
      <c r="AD100" s="12"/>
      <c r="AE100" s="12" t="n">
        <f aca="false">+AC100*1.028</f>
        <v>19713.1575860118</v>
      </c>
      <c r="AF100" s="12"/>
      <c r="AG100" s="12" t="n">
        <f aca="false">+AE100*1.02</f>
        <v>20107.420737732</v>
      </c>
      <c r="AH100" s="12"/>
      <c r="AI100" s="12" t="n">
        <f aca="false">+AG100*1.025</f>
        <v>20610.1062561753</v>
      </c>
      <c r="AJ100" s="12"/>
      <c r="AK100" s="12" t="n">
        <v>20610.1062561753</v>
      </c>
      <c r="AL100" s="12"/>
      <c r="AM100" s="12" t="n">
        <f aca="false">+AK100*1.013</f>
        <v>20878.0376375056</v>
      </c>
      <c r="AN100" s="12"/>
      <c r="AO100" s="12" t="n">
        <f aca="false">+AM100*1.013</f>
        <v>21149.4521267932</v>
      </c>
      <c r="AP100" s="12"/>
      <c r="AQ100" s="12" t="n">
        <f aca="false">+AO100*1.015</f>
        <v>21466.6939086951</v>
      </c>
      <c r="AR100" s="12"/>
      <c r="AS100" s="12" t="n">
        <f aca="false">+AQ100*1.015</f>
        <v>21788.6943173255</v>
      </c>
      <c r="AT100" s="12"/>
      <c r="AU100" s="12" t="n">
        <f aca="false">+AS100*1.018</f>
        <v>22180.8908150373</v>
      </c>
      <c r="AV100" s="12"/>
      <c r="AW100" s="12" t="n">
        <f aca="false">+AU100*1.02</f>
        <v>22624.5086313381</v>
      </c>
      <c r="AX100" s="12"/>
      <c r="AY100" s="12" t="n">
        <f aca="false">+AW100*1.018</f>
        <v>23031.7497867022</v>
      </c>
      <c r="AZ100" s="12"/>
      <c r="BA100" s="12" t="n">
        <f aca="false">+AY100*1.02</f>
        <v>23492.3847824362</v>
      </c>
      <c r="BB100" s="12"/>
    </row>
    <row r="101" customFormat="false" ht="14.25" hidden="false" customHeight="false" outlineLevel="0" collapsed="false">
      <c r="A101" s="0" t="s">
        <v>188</v>
      </c>
      <c r="B101" s="0" t="s">
        <v>189</v>
      </c>
      <c r="C101" s="11" t="n">
        <v>13312.0995704851</v>
      </c>
      <c r="D101" s="11"/>
      <c r="E101" s="12" t="n">
        <f aca="false">+C101*1.36</f>
        <v>18104.4554158598</v>
      </c>
      <c r="F101" s="12"/>
      <c r="G101" s="12" t="n">
        <f aca="false">+E101*1.195</f>
        <v>21634.8242219524</v>
      </c>
      <c r="H101" s="12"/>
      <c r="I101" s="12" t="n">
        <f aca="false">+G101*1.15</f>
        <v>24880.0478552453</v>
      </c>
      <c r="J101" s="12"/>
      <c r="K101" s="12" t="n">
        <f aca="false">+I101*1.12</f>
        <v>27865.6535978747</v>
      </c>
      <c r="L101" s="12"/>
      <c r="M101" s="11" t="n">
        <f aca="false">+K101*1.04</f>
        <v>28980.2797417897</v>
      </c>
      <c r="N101" s="12"/>
      <c r="O101" s="12" t="n">
        <f aca="false">+M101*1.032</f>
        <v>29907.648693527</v>
      </c>
      <c r="P101" s="12"/>
      <c r="Q101" s="12" t="n">
        <f aca="false">+O101*1.04</f>
        <v>31103.9546412681</v>
      </c>
      <c r="R101" s="12"/>
      <c r="S101" s="12" t="n">
        <f aca="false">+Q101*1.03</f>
        <v>32037.0732805061</v>
      </c>
      <c r="T101" s="12"/>
      <c r="U101" s="12" t="n">
        <f aca="false">+S101*1.03</f>
        <v>32998.1854789213</v>
      </c>
      <c r="V101" s="12"/>
      <c r="W101" s="12" t="n">
        <f aca="false">+U101*1.025</f>
        <v>33823.1401158943</v>
      </c>
      <c r="X101" s="12"/>
      <c r="Y101" s="12" t="n">
        <f aca="false">+W101*1.02</f>
        <v>34499.6029182122</v>
      </c>
      <c r="Z101" s="12"/>
      <c r="AA101" s="12" t="n">
        <f aca="false">+Y101*1.015</f>
        <v>35017.0969619854</v>
      </c>
      <c r="AB101" s="12"/>
      <c r="AC101" s="12" t="n">
        <f aca="false">+AA101*1.017</f>
        <v>35612.3876103391</v>
      </c>
      <c r="AD101" s="12"/>
      <c r="AE101" s="12" t="n">
        <f aca="false">+AC101*1.028</f>
        <v>36609.5344634286</v>
      </c>
      <c r="AF101" s="12"/>
      <c r="AG101" s="12" t="n">
        <f aca="false">+AE101*1.02</f>
        <v>37341.7251526972</v>
      </c>
      <c r="AH101" s="12"/>
      <c r="AI101" s="12" t="n">
        <f aca="false">+AG101*1.025</f>
        <v>38275.2682815146</v>
      </c>
      <c r="AJ101" s="12"/>
      <c r="AK101" s="12" t="n">
        <v>38275.2682815146</v>
      </c>
      <c r="AL101" s="12"/>
      <c r="AM101" s="12" t="n">
        <f aca="false">+AK101*1.013</f>
        <v>38772.8467691743</v>
      </c>
      <c r="AN101" s="12"/>
      <c r="AO101" s="12" t="n">
        <f aca="false">+AM101*1.013</f>
        <v>39276.8937771736</v>
      </c>
      <c r="AP101" s="12"/>
      <c r="AQ101" s="12" t="n">
        <f aca="false">+AO101*1.015</f>
        <v>39866.0471838312</v>
      </c>
      <c r="AR101" s="12"/>
      <c r="AS101" s="12" t="n">
        <f aca="false">+AQ101*1.015</f>
        <v>40464.0378915887</v>
      </c>
      <c r="AT101" s="12"/>
      <c r="AU101" s="12" t="n">
        <f aca="false">+AS101*1.018</f>
        <v>41192.3905736372</v>
      </c>
      <c r="AV101" s="12"/>
      <c r="AW101" s="12" t="n">
        <f aca="false">+AU101*1.02</f>
        <v>42016.23838511</v>
      </c>
      <c r="AX101" s="12"/>
      <c r="AY101" s="12" t="n">
        <f aca="false">+AW101*1.018</f>
        <v>42772.530676042</v>
      </c>
      <c r="AZ101" s="12"/>
      <c r="BA101" s="12" t="n">
        <f aca="false">+AY101*1.02</f>
        <v>43627.9812895628</v>
      </c>
      <c r="BB101" s="12"/>
    </row>
    <row r="102" customFormat="false" ht="14.25" hidden="false" customHeight="false" outlineLevel="0" collapsed="false">
      <c r="A102" s="0" t="s">
        <v>190</v>
      </c>
      <c r="B102" s="0" t="s">
        <v>191</v>
      </c>
      <c r="C102" s="11" t="n">
        <v>7168.17409671797</v>
      </c>
      <c r="D102" s="11"/>
      <c r="E102" s="12" t="n">
        <f aca="false">+C102*1.36</f>
        <v>9748.71677153644</v>
      </c>
      <c r="F102" s="12"/>
      <c r="G102" s="12" t="n">
        <f aca="false">+E102*1.195</f>
        <v>11649.7165419861</v>
      </c>
      <c r="H102" s="12"/>
      <c r="I102" s="12" t="n">
        <f aca="false">+G102*1.15</f>
        <v>13397.174023284</v>
      </c>
      <c r="J102" s="12"/>
      <c r="K102" s="12" t="n">
        <f aca="false">+I102*1.12</f>
        <v>15004.834906078</v>
      </c>
      <c r="L102" s="12"/>
      <c r="M102" s="11" t="n">
        <f aca="false">+K102*1.04</f>
        <v>15605.0283023212</v>
      </c>
      <c r="N102" s="12"/>
      <c r="O102" s="12" t="n">
        <f aca="false">+M102*1.032</f>
        <v>16104.3892079954</v>
      </c>
      <c r="P102" s="12"/>
      <c r="Q102" s="12" t="n">
        <f aca="false">+O102*1.04</f>
        <v>16748.5647763153</v>
      </c>
      <c r="R102" s="12"/>
      <c r="S102" s="12" t="n">
        <f aca="false">+Q102*1.03</f>
        <v>17251.0217196047</v>
      </c>
      <c r="T102" s="12"/>
      <c r="U102" s="12" t="n">
        <f aca="false">+S102*1.03</f>
        <v>17768.5523711928</v>
      </c>
      <c r="V102" s="12"/>
      <c r="W102" s="12" t="n">
        <f aca="false">+U102*1.025</f>
        <v>18212.7661804727</v>
      </c>
      <c r="X102" s="12"/>
      <c r="Y102" s="12" t="n">
        <f aca="false">+W102*1.02</f>
        <v>18577.0215040821</v>
      </c>
      <c r="Z102" s="12"/>
      <c r="AA102" s="12" t="n">
        <f aca="false">+Y102*1.015</f>
        <v>18855.6768266434</v>
      </c>
      <c r="AB102" s="12"/>
      <c r="AC102" s="12" t="n">
        <f aca="false">+AA102*1.017</f>
        <v>19176.2233326963</v>
      </c>
      <c r="AD102" s="12"/>
      <c r="AE102" s="12" t="n">
        <f aca="false">+AC102*1.028</f>
        <v>19713.1575860118</v>
      </c>
      <c r="AF102" s="12"/>
      <c r="AG102" s="12" t="n">
        <f aca="false">+AE102*1.02</f>
        <v>20107.420737732</v>
      </c>
      <c r="AH102" s="12"/>
      <c r="AI102" s="12" t="n">
        <f aca="false">+AG102*1.025</f>
        <v>20610.1062561753</v>
      </c>
      <c r="AJ102" s="12"/>
      <c r="AK102" s="12" t="n">
        <v>20610.1062561753</v>
      </c>
      <c r="AL102" s="12"/>
      <c r="AM102" s="12" t="n">
        <f aca="false">+AK102*1.013</f>
        <v>20878.0376375056</v>
      </c>
      <c r="AN102" s="12"/>
      <c r="AO102" s="12" t="n">
        <f aca="false">+AM102*1.013</f>
        <v>21149.4521267932</v>
      </c>
      <c r="AP102" s="12"/>
      <c r="AQ102" s="12" t="n">
        <f aca="false">+AO102*1.015</f>
        <v>21466.6939086951</v>
      </c>
      <c r="AR102" s="12"/>
      <c r="AS102" s="12" t="n">
        <f aca="false">+AQ102*1.015</f>
        <v>21788.6943173255</v>
      </c>
      <c r="AT102" s="12"/>
      <c r="AU102" s="12" t="n">
        <f aca="false">+AS102*1.018</f>
        <v>22180.8908150373</v>
      </c>
      <c r="AV102" s="12"/>
      <c r="AW102" s="12" t="n">
        <f aca="false">+AU102*1.02</f>
        <v>22624.5086313381</v>
      </c>
      <c r="AX102" s="12"/>
      <c r="AY102" s="12" t="n">
        <f aca="false">+AW102*1.018</f>
        <v>23031.7497867022</v>
      </c>
      <c r="AZ102" s="12"/>
      <c r="BA102" s="12" t="n">
        <f aca="false">+AY102*1.02</f>
        <v>23492.3847824362</v>
      </c>
      <c r="BB102" s="12"/>
    </row>
    <row r="103" customFormat="false" ht="14.25" hidden="false" customHeight="false" outlineLevel="0" collapsed="false">
      <c r="A103" s="0" t="s">
        <v>192</v>
      </c>
      <c r="B103" s="0" t="s">
        <v>193</v>
      </c>
      <c r="C103" s="11" t="n">
        <v>7168.17409671797</v>
      </c>
      <c r="D103" s="11"/>
      <c r="E103" s="12" t="n">
        <f aca="false">+C103*1.36</f>
        <v>9748.71677153644</v>
      </c>
      <c r="F103" s="12"/>
      <c r="G103" s="12" t="n">
        <f aca="false">+E103*1.195</f>
        <v>11649.7165419861</v>
      </c>
      <c r="H103" s="12"/>
      <c r="I103" s="12" t="n">
        <f aca="false">+G103*1.15</f>
        <v>13397.174023284</v>
      </c>
      <c r="J103" s="12"/>
      <c r="K103" s="12" t="n">
        <f aca="false">+I103*1.12</f>
        <v>15004.834906078</v>
      </c>
      <c r="L103" s="12"/>
      <c r="M103" s="11" t="n">
        <f aca="false">+K103*1.04</f>
        <v>15605.0283023212</v>
      </c>
      <c r="N103" s="12"/>
      <c r="O103" s="12" t="n">
        <f aca="false">+M103*1.032</f>
        <v>16104.3892079954</v>
      </c>
      <c r="P103" s="12"/>
      <c r="Q103" s="12" t="n">
        <f aca="false">+O103*1.04</f>
        <v>16748.5647763153</v>
      </c>
      <c r="R103" s="12"/>
      <c r="S103" s="12" t="n">
        <f aca="false">+Q103*1.03</f>
        <v>17251.0217196047</v>
      </c>
      <c r="T103" s="12"/>
      <c r="U103" s="12" t="n">
        <f aca="false">+S103*1.03</f>
        <v>17768.5523711928</v>
      </c>
      <c r="V103" s="12"/>
      <c r="W103" s="12" t="n">
        <f aca="false">+U103*1.025</f>
        <v>18212.7661804727</v>
      </c>
      <c r="X103" s="12"/>
      <c r="Y103" s="12" t="n">
        <f aca="false">+W103*1.02</f>
        <v>18577.0215040821</v>
      </c>
      <c r="Z103" s="12"/>
      <c r="AA103" s="12" t="n">
        <f aca="false">+Y103*1.015</f>
        <v>18855.6768266434</v>
      </c>
      <c r="AB103" s="12"/>
      <c r="AC103" s="12" t="n">
        <f aca="false">+AA103*1.017</f>
        <v>19176.2233326963</v>
      </c>
      <c r="AD103" s="12"/>
      <c r="AE103" s="12" t="n">
        <f aca="false">+AC103*1.028</f>
        <v>19713.1575860118</v>
      </c>
      <c r="AF103" s="12"/>
      <c r="AG103" s="12" t="n">
        <f aca="false">+AE103*1.02</f>
        <v>20107.420737732</v>
      </c>
      <c r="AH103" s="12"/>
      <c r="AI103" s="12" t="n">
        <f aca="false">+AG103*1.025</f>
        <v>20610.1062561753</v>
      </c>
      <c r="AJ103" s="12"/>
      <c r="AK103" s="12" t="n">
        <v>20610.1062561753</v>
      </c>
      <c r="AL103" s="12"/>
      <c r="AM103" s="12" t="n">
        <f aca="false">+AK103*1.013</f>
        <v>20878.0376375056</v>
      </c>
      <c r="AN103" s="12"/>
      <c r="AO103" s="12" t="n">
        <f aca="false">+AM103*1.013</f>
        <v>21149.4521267932</v>
      </c>
      <c r="AP103" s="12"/>
      <c r="AQ103" s="12" t="n">
        <f aca="false">+AO103*1.015</f>
        <v>21466.6939086951</v>
      </c>
      <c r="AR103" s="12"/>
      <c r="AS103" s="12" t="n">
        <f aca="false">+AQ103*1.015</f>
        <v>21788.6943173255</v>
      </c>
      <c r="AT103" s="12"/>
      <c r="AU103" s="12" t="n">
        <f aca="false">+AS103*1.018</f>
        <v>22180.8908150373</v>
      </c>
      <c r="AV103" s="12"/>
      <c r="AW103" s="12" t="n">
        <f aca="false">+AU103*1.02</f>
        <v>22624.5086313381</v>
      </c>
      <c r="AX103" s="12"/>
      <c r="AY103" s="12" t="n">
        <f aca="false">+AW103*1.018</f>
        <v>23031.7497867022</v>
      </c>
      <c r="AZ103" s="12"/>
      <c r="BA103" s="12" t="n">
        <f aca="false">+AY103*1.02</f>
        <v>23492.3847824362</v>
      </c>
      <c r="BB103" s="12"/>
    </row>
    <row r="104" customFormat="false" ht="14.25" hidden="false" customHeight="false" outlineLevel="0" collapsed="false">
      <c r="A104" s="0" t="s">
        <v>194</v>
      </c>
      <c r="B104" s="0" t="s">
        <v>195</v>
      </c>
      <c r="C104" s="11" t="n">
        <v>11981.1447912692</v>
      </c>
      <c r="D104" s="11"/>
      <c r="E104" s="12" t="n">
        <f aca="false">+C104*1.36</f>
        <v>16294.3569161261</v>
      </c>
      <c r="F104" s="12"/>
      <c r="G104" s="12" t="n">
        <f aca="false">+E104*1.195</f>
        <v>19471.7565147707</v>
      </c>
      <c r="H104" s="12"/>
      <c r="I104" s="12" t="n">
        <f aca="false">+G104*1.15</f>
        <v>22392.5199919863</v>
      </c>
      <c r="J104" s="12"/>
      <c r="K104" s="12" t="n">
        <f aca="false">+I104*1.12</f>
        <v>25079.6223910246</v>
      </c>
      <c r="L104" s="12"/>
      <c r="M104" s="11" t="n">
        <f aca="false">+K104*1.04</f>
        <v>26082.8072866656</v>
      </c>
      <c r="N104" s="12"/>
      <c r="O104" s="12" t="n">
        <f aca="false">+M104*1.032</f>
        <v>26917.4571198389</v>
      </c>
      <c r="P104" s="12"/>
      <c r="Q104" s="12" t="n">
        <f aca="false">+O104*1.04</f>
        <v>27994.1554046324</v>
      </c>
      <c r="R104" s="12"/>
      <c r="S104" s="12" t="n">
        <f aca="false">+Q104*1.03</f>
        <v>28833.9800667714</v>
      </c>
      <c r="T104" s="12"/>
      <c r="U104" s="12" t="n">
        <f aca="false">+S104*1.03</f>
        <v>29698.9994687746</v>
      </c>
      <c r="V104" s="12"/>
      <c r="W104" s="12" t="n">
        <f aca="false">+U104*1.025</f>
        <v>30441.4744554939</v>
      </c>
      <c r="X104" s="12"/>
      <c r="Y104" s="12" t="n">
        <f aca="false">+W104*1.02</f>
        <v>31050.3039446038</v>
      </c>
      <c r="Z104" s="12"/>
      <c r="AA104" s="12" t="n">
        <f aca="false">+Y104*1.015</f>
        <v>31516.0585037729</v>
      </c>
      <c r="AB104" s="12"/>
      <c r="AC104" s="12" t="n">
        <f aca="false">+AA104*1.017</f>
        <v>32051.831498337</v>
      </c>
      <c r="AD104" s="12"/>
      <c r="AE104" s="12" t="n">
        <f aca="false">+AC104*1.028</f>
        <v>32949.2827802904</v>
      </c>
      <c r="AF104" s="12"/>
      <c r="AG104" s="12" t="n">
        <f aca="false">+AE104*1.02</f>
        <v>33608.2684358962</v>
      </c>
      <c r="AH104" s="12"/>
      <c r="AI104" s="12" t="n">
        <f aca="false">+AG104*1.025</f>
        <v>34448.4751467936</v>
      </c>
      <c r="AJ104" s="12"/>
      <c r="AK104" s="12" t="n">
        <v>34448.4751467936</v>
      </c>
      <c r="AL104" s="12"/>
      <c r="AM104" s="12" t="n">
        <f aca="false">+AK104*1.013</f>
        <v>34896.305323702</v>
      </c>
      <c r="AN104" s="12"/>
      <c r="AO104" s="12" t="n">
        <f aca="false">+AM104*1.013</f>
        <v>35349.9572929101</v>
      </c>
      <c r="AP104" s="12"/>
      <c r="AQ104" s="12" t="n">
        <f aca="false">+AO104*1.015</f>
        <v>35880.2066523037</v>
      </c>
      <c r="AR104" s="12"/>
      <c r="AS104" s="12" t="n">
        <f aca="false">+AQ104*1.015</f>
        <v>36418.4097520883</v>
      </c>
      <c r="AT104" s="12"/>
      <c r="AU104" s="12" t="n">
        <f aca="false">+AS104*1.018</f>
        <v>37073.9411276259</v>
      </c>
      <c r="AV104" s="12"/>
      <c r="AW104" s="12" t="n">
        <f aca="false">+AU104*1.02</f>
        <v>37815.4199501784</v>
      </c>
      <c r="AX104" s="12"/>
      <c r="AY104" s="12" t="n">
        <f aca="false">+AW104*1.018</f>
        <v>38496.0975092816</v>
      </c>
      <c r="AZ104" s="12"/>
      <c r="BA104" s="12" t="n">
        <f aca="false">+AY104*1.02</f>
        <v>39266.0194594672</v>
      </c>
      <c r="BB104" s="12"/>
    </row>
    <row r="105" customFormat="false" ht="14.25" hidden="false" customHeight="false" outlineLevel="0" collapsed="false">
      <c r="A105" s="0" t="s">
        <v>196</v>
      </c>
      <c r="B105" s="0" t="s">
        <v>197</v>
      </c>
      <c r="C105" s="11" t="n">
        <v>3993.63867038114</v>
      </c>
      <c r="D105" s="11"/>
      <c r="E105" s="12" t="n">
        <f aca="false">+C105*1.36</f>
        <v>5431.34859171835</v>
      </c>
      <c r="F105" s="12"/>
      <c r="G105" s="12" t="n">
        <f aca="false">+E105*1.195</f>
        <v>6490.46156710343</v>
      </c>
      <c r="H105" s="12"/>
      <c r="I105" s="12" t="n">
        <f aca="false">+G105*1.15</f>
        <v>7464.03080216895</v>
      </c>
      <c r="J105" s="12"/>
      <c r="K105" s="12" t="n">
        <f aca="false">+I105*1.12</f>
        <v>8359.71449842922</v>
      </c>
      <c r="L105" s="12"/>
      <c r="M105" s="11" t="n">
        <f aca="false">+K105*1.04</f>
        <v>8694.10307836639</v>
      </c>
      <c r="N105" s="12"/>
      <c r="O105" s="12" t="n">
        <f aca="false">+M105*1.032</f>
        <v>8972.31437687412</v>
      </c>
      <c r="P105" s="12"/>
      <c r="Q105" s="12" t="n">
        <f aca="false">+O105*1.04</f>
        <v>9331.20695194908</v>
      </c>
      <c r="R105" s="12"/>
      <c r="S105" s="12" t="n">
        <f aca="false">+Q105*1.03</f>
        <v>9611.14316050755</v>
      </c>
      <c r="T105" s="12"/>
      <c r="U105" s="12" t="n">
        <f aca="false">+S105*1.03</f>
        <v>9899.47745532278</v>
      </c>
      <c r="V105" s="12"/>
      <c r="W105" s="12" t="n">
        <f aca="false">+U105*1.025</f>
        <v>10146.9643917059</v>
      </c>
      <c r="X105" s="12"/>
      <c r="Y105" s="12" t="n">
        <f aca="false">+W105*1.02</f>
        <v>10349.90367954</v>
      </c>
      <c r="Z105" s="12"/>
      <c r="AA105" s="12" t="n">
        <f aca="false">+Y105*1.015</f>
        <v>10505.1522347331</v>
      </c>
      <c r="AB105" s="12"/>
      <c r="AC105" s="12" t="n">
        <f aca="false">+AA105*1.017</f>
        <v>10683.7398227235</v>
      </c>
      <c r="AD105" s="12"/>
      <c r="AE105" s="12" t="n">
        <f aca="false">+AC105*1.028</f>
        <v>10982.8845377598</v>
      </c>
      <c r="AF105" s="12"/>
      <c r="AG105" s="12" t="n">
        <f aca="false">+AE105*1.02</f>
        <v>11202.542228515</v>
      </c>
      <c r="AH105" s="12"/>
      <c r="AI105" s="12" t="n">
        <f aca="false">+AG105*1.025</f>
        <v>11482.6057842279</v>
      </c>
      <c r="AJ105" s="12"/>
      <c r="AK105" s="12" t="n">
        <v>11482.6057842279</v>
      </c>
      <c r="AL105" s="12"/>
      <c r="AM105" s="12" t="n">
        <f aca="false">+AK105*1.013</f>
        <v>11631.8796594228</v>
      </c>
      <c r="AN105" s="12"/>
      <c r="AO105" s="12" t="n">
        <f aca="false">+AM105*1.013</f>
        <v>11783.0940949953</v>
      </c>
      <c r="AP105" s="12"/>
      <c r="AQ105" s="12" t="n">
        <f aca="false">+AO105*1.015</f>
        <v>11959.8405064202</v>
      </c>
      <c r="AR105" s="12"/>
      <c r="AS105" s="12" t="n">
        <f aca="false">+AQ105*1.015</f>
        <v>12139.2381140165</v>
      </c>
      <c r="AT105" s="12"/>
      <c r="AU105" s="12" t="n">
        <f aca="false">+AS105*1.018</f>
        <v>12357.7444000688</v>
      </c>
      <c r="AV105" s="12"/>
      <c r="AW105" s="12" t="n">
        <f aca="false">+AU105*1.02</f>
        <v>12604.8992880702</v>
      </c>
      <c r="AX105" s="12"/>
      <c r="AY105" s="12" t="n">
        <f aca="false">+AW105*1.018</f>
        <v>12831.7874752555</v>
      </c>
      <c r="AZ105" s="12"/>
      <c r="BA105" s="12" t="n">
        <f aca="false">+AY105*1.02</f>
        <v>13088.4232247606</v>
      </c>
      <c r="BB105" s="12"/>
    </row>
    <row r="106" customFormat="false" ht="14.25" hidden="false" customHeight="false" outlineLevel="0" collapsed="false">
      <c r="A106" s="0" t="s">
        <v>198</v>
      </c>
      <c r="B106" s="0" t="s">
        <v>199</v>
      </c>
      <c r="C106" s="11" t="n">
        <v>12288.2029169585</v>
      </c>
      <c r="D106" s="11"/>
      <c r="E106" s="12" t="n">
        <f aca="false">+C106*1.36</f>
        <v>16711.9559670636</v>
      </c>
      <c r="F106" s="12"/>
      <c r="G106" s="12" t="n">
        <f aca="false">+E106*1.195</f>
        <v>19970.787380641</v>
      </c>
      <c r="H106" s="12"/>
      <c r="I106" s="12" t="n">
        <f aca="false">+G106*1.15</f>
        <v>22966.4054877371</v>
      </c>
      <c r="J106" s="12"/>
      <c r="K106" s="12" t="n">
        <f aca="false">+I106*1.12</f>
        <v>25722.3741462656</v>
      </c>
      <c r="L106" s="12"/>
      <c r="M106" s="11" t="n">
        <f aca="false">+K106*1.04</f>
        <v>26751.2691121162</v>
      </c>
      <c r="N106" s="12"/>
      <c r="O106" s="12" t="n">
        <f aca="false">+M106*1.032</f>
        <v>27607.3097237039</v>
      </c>
      <c r="P106" s="12"/>
      <c r="Q106" s="12" t="n">
        <f aca="false">+O106*1.04</f>
        <v>28711.6021126521</v>
      </c>
      <c r="R106" s="12"/>
      <c r="S106" s="12" t="n">
        <f aca="false">+Q106*1.03</f>
        <v>29572.9501760317</v>
      </c>
      <c r="T106" s="12"/>
      <c r="U106" s="12" t="n">
        <f aca="false">+S106*1.03</f>
        <v>30460.1386813126</v>
      </c>
      <c r="V106" s="12"/>
      <c r="W106" s="12" t="n">
        <f aca="false">+U106*1.025</f>
        <v>31221.6421483454</v>
      </c>
      <c r="X106" s="12"/>
      <c r="Y106" s="12" t="n">
        <f aca="false">+W106*1.02</f>
        <v>31846.0749913123</v>
      </c>
      <c r="Z106" s="12"/>
      <c r="AA106" s="12" t="n">
        <f aca="false">+Y106*1.015</f>
        <v>32323.766116182</v>
      </c>
      <c r="AB106" s="12"/>
      <c r="AC106" s="12" t="n">
        <f aca="false">+AA106*1.017</f>
        <v>32873.2701401571</v>
      </c>
      <c r="AD106" s="12"/>
      <c r="AE106" s="12" t="n">
        <f aca="false">+AC106*1.028</f>
        <v>33793.7217040815</v>
      </c>
      <c r="AF106" s="12"/>
      <c r="AG106" s="12" t="n">
        <f aca="false">+AE106*1.02</f>
        <v>34469.5961381631</v>
      </c>
      <c r="AH106" s="12"/>
      <c r="AI106" s="12" t="n">
        <f aca="false">+AG106*1.025</f>
        <v>35331.3360416172</v>
      </c>
      <c r="AJ106" s="12"/>
      <c r="AK106" s="12" t="n">
        <v>35331.3360416172</v>
      </c>
      <c r="AL106" s="12"/>
      <c r="AM106" s="12" t="n">
        <f aca="false">+AK106*1.013</f>
        <v>35790.6434101582</v>
      </c>
      <c r="AN106" s="12"/>
      <c r="AO106" s="12" t="n">
        <f aca="false">+AM106*1.013</f>
        <v>36255.9217744903</v>
      </c>
      <c r="AP106" s="12"/>
      <c r="AQ106" s="12" t="n">
        <f aca="false">+AO106*1.015</f>
        <v>36799.7606011076</v>
      </c>
      <c r="AR106" s="12"/>
      <c r="AS106" s="12" t="n">
        <f aca="false">+AQ106*1.015</f>
        <v>37351.7570101242</v>
      </c>
      <c r="AT106" s="12"/>
      <c r="AU106" s="12" t="n">
        <f aca="false">+AS106*1.018</f>
        <v>38024.0886363065</v>
      </c>
      <c r="AV106" s="12"/>
      <c r="AW106" s="12" t="n">
        <f aca="false">+AU106*1.02</f>
        <v>38784.5704090326</v>
      </c>
      <c r="AX106" s="12"/>
      <c r="AY106" s="12" t="n">
        <f aca="false">+AW106*1.018</f>
        <v>39482.6926763952</v>
      </c>
      <c r="AZ106" s="12"/>
      <c r="BA106" s="12" t="n">
        <f aca="false">+AY106*1.02</f>
        <v>40272.3465299231</v>
      </c>
      <c r="BB106" s="12"/>
    </row>
    <row r="107" customFormat="false" ht="14.25" hidden="false" customHeight="false" outlineLevel="0" collapsed="false">
      <c r="A107" s="0" t="s">
        <v>200</v>
      </c>
      <c r="B107" s="0" t="s">
        <v>201</v>
      </c>
      <c r="C107" s="11" t="n">
        <v>7168.17409671797</v>
      </c>
      <c r="D107" s="11"/>
      <c r="E107" s="12" t="n">
        <f aca="false">+C107*1.36</f>
        <v>9748.71677153644</v>
      </c>
      <c r="F107" s="12"/>
      <c r="G107" s="12" t="n">
        <f aca="false">+E107*1.195</f>
        <v>11649.7165419861</v>
      </c>
      <c r="H107" s="12"/>
      <c r="I107" s="12" t="n">
        <f aca="false">+G107*1.15</f>
        <v>13397.174023284</v>
      </c>
      <c r="J107" s="12"/>
      <c r="K107" s="12" t="n">
        <f aca="false">+I107*1.12</f>
        <v>15004.834906078</v>
      </c>
      <c r="L107" s="12"/>
      <c r="M107" s="11" t="n">
        <f aca="false">+K107*1.04</f>
        <v>15605.0283023212</v>
      </c>
      <c r="N107" s="12"/>
      <c r="O107" s="12" t="n">
        <f aca="false">+M107*1.032</f>
        <v>16104.3892079954</v>
      </c>
      <c r="P107" s="12"/>
      <c r="Q107" s="12" t="n">
        <f aca="false">+O107*1.04</f>
        <v>16748.5647763153</v>
      </c>
      <c r="R107" s="12"/>
      <c r="S107" s="12" t="n">
        <f aca="false">+Q107*1.03</f>
        <v>17251.0217196047</v>
      </c>
      <c r="T107" s="12"/>
      <c r="U107" s="12" t="n">
        <f aca="false">+S107*1.03</f>
        <v>17768.5523711928</v>
      </c>
      <c r="V107" s="12"/>
      <c r="W107" s="12" t="n">
        <f aca="false">+U107*1.025</f>
        <v>18212.7661804727</v>
      </c>
      <c r="X107" s="12"/>
      <c r="Y107" s="12" t="n">
        <f aca="false">+W107*1.02</f>
        <v>18577.0215040821</v>
      </c>
      <c r="Z107" s="12"/>
      <c r="AA107" s="12" t="n">
        <f aca="false">+Y107*1.015</f>
        <v>18855.6768266434</v>
      </c>
      <c r="AB107" s="12"/>
      <c r="AC107" s="12" t="n">
        <f aca="false">+AA107*1.017</f>
        <v>19176.2233326963</v>
      </c>
      <c r="AD107" s="12"/>
      <c r="AE107" s="12" t="n">
        <f aca="false">+AC107*1.028</f>
        <v>19713.1575860118</v>
      </c>
      <c r="AF107" s="12"/>
      <c r="AG107" s="12" t="n">
        <f aca="false">+AE107*1.02</f>
        <v>20107.420737732</v>
      </c>
      <c r="AH107" s="12"/>
      <c r="AI107" s="12" t="n">
        <f aca="false">+AG107*1.025</f>
        <v>20610.1062561753</v>
      </c>
      <c r="AJ107" s="12"/>
      <c r="AK107" s="12" t="n">
        <v>20610.1062561753</v>
      </c>
      <c r="AL107" s="12"/>
      <c r="AM107" s="12" t="n">
        <f aca="false">+AK107*1.013</f>
        <v>20878.0376375056</v>
      </c>
      <c r="AN107" s="12"/>
      <c r="AO107" s="12" t="n">
        <f aca="false">+AM107*1.013</f>
        <v>21149.4521267932</v>
      </c>
      <c r="AP107" s="12"/>
      <c r="AQ107" s="12" t="n">
        <f aca="false">+AO107*1.015</f>
        <v>21466.6939086951</v>
      </c>
      <c r="AR107" s="12"/>
      <c r="AS107" s="12" t="n">
        <f aca="false">+AQ107*1.015</f>
        <v>21788.6943173255</v>
      </c>
      <c r="AT107" s="12"/>
      <c r="AU107" s="12" t="n">
        <f aca="false">+AS107*1.018</f>
        <v>22180.8908150373</v>
      </c>
      <c r="AV107" s="12"/>
      <c r="AW107" s="12" t="n">
        <f aca="false">+AU107*1.02</f>
        <v>22624.5086313381</v>
      </c>
      <c r="AX107" s="12"/>
      <c r="AY107" s="12" t="n">
        <f aca="false">+AW107*1.018</f>
        <v>23031.7497867022</v>
      </c>
      <c r="AZ107" s="12"/>
      <c r="BA107" s="12" t="n">
        <f aca="false">+AY107*1.02</f>
        <v>23492.3847824362</v>
      </c>
      <c r="BB107" s="12"/>
    </row>
    <row r="108" customFormat="false" ht="14.25" hidden="false" customHeight="false" outlineLevel="0" collapsed="false">
      <c r="A108" s="0" t="s">
        <v>202</v>
      </c>
      <c r="B108" s="0" t="s">
        <v>203</v>
      </c>
      <c r="C108" s="11" t="n">
        <v>3993.63867038114</v>
      </c>
      <c r="D108" s="11"/>
      <c r="E108" s="12" t="n">
        <f aca="false">+C108*1.36</f>
        <v>5431.34859171835</v>
      </c>
      <c r="F108" s="12"/>
      <c r="G108" s="12" t="n">
        <f aca="false">+E108*1.195</f>
        <v>6490.46156710343</v>
      </c>
      <c r="H108" s="12"/>
      <c r="I108" s="12" t="n">
        <f aca="false">+G108*1.15</f>
        <v>7464.03080216895</v>
      </c>
      <c r="J108" s="12"/>
      <c r="K108" s="12" t="n">
        <f aca="false">+I108*1.12</f>
        <v>8359.71449842922</v>
      </c>
      <c r="L108" s="12"/>
      <c r="M108" s="11" t="n">
        <f aca="false">+K108*1.04</f>
        <v>8694.10307836639</v>
      </c>
      <c r="N108" s="12"/>
      <c r="O108" s="12" t="n">
        <f aca="false">+M108*1.032</f>
        <v>8972.31437687412</v>
      </c>
      <c r="P108" s="12"/>
      <c r="Q108" s="12" t="n">
        <f aca="false">+O108*1.04</f>
        <v>9331.20695194908</v>
      </c>
      <c r="R108" s="12"/>
      <c r="S108" s="12" t="n">
        <f aca="false">+Q108*1.03</f>
        <v>9611.14316050755</v>
      </c>
      <c r="T108" s="12"/>
      <c r="U108" s="12" t="n">
        <f aca="false">+S108*1.03</f>
        <v>9899.47745532278</v>
      </c>
      <c r="V108" s="12"/>
      <c r="W108" s="12" t="n">
        <f aca="false">+U108*1.025</f>
        <v>10146.9643917059</v>
      </c>
      <c r="X108" s="12"/>
      <c r="Y108" s="12" t="n">
        <f aca="false">+W108*1.02</f>
        <v>10349.90367954</v>
      </c>
      <c r="Z108" s="12"/>
      <c r="AA108" s="12" t="n">
        <f aca="false">+Y108*1.015</f>
        <v>10505.1522347331</v>
      </c>
      <c r="AB108" s="12"/>
      <c r="AC108" s="12" t="n">
        <f aca="false">+AA108*1.017</f>
        <v>10683.7398227235</v>
      </c>
      <c r="AD108" s="12"/>
      <c r="AE108" s="12" t="n">
        <f aca="false">+AC108*1.028</f>
        <v>10982.8845377598</v>
      </c>
      <c r="AF108" s="12"/>
      <c r="AG108" s="12" t="n">
        <f aca="false">+AE108*1.02</f>
        <v>11202.542228515</v>
      </c>
      <c r="AH108" s="12"/>
      <c r="AI108" s="12" t="n">
        <f aca="false">+AG108*1.025</f>
        <v>11482.6057842279</v>
      </c>
      <c r="AJ108" s="12"/>
      <c r="AK108" s="12" t="n">
        <v>11482.6057842279</v>
      </c>
      <c r="AL108" s="12"/>
      <c r="AM108" s="12" t="n">
        <f aca="false">+AK108*1.013</f>
        <v>11631.8796594228</v>
      </c>
      <c r="AN108" s="12"/>
      <c r="AO108" s="12" t="n">
        <f aca="false">+AM108*1.013</f>
        <v>11783.0940949953</v>
      </c>
      <c r="AP108" s="12"/>
      <c r="AQ108" s="12" t="n">
        <f aca="false">+AO108*1.015</f>
        <v>11959.8405064202</v>
      </c>
      <c r="AR108" s="12"/>
      <c r="AS108" s="12" t="n">
        <f aca="false">+AQ108*1.015</f>
        <v>12139.2381140165</v>
      </c>
      <c r="AT108" s="12"/>
      <c r="AU108" s="12" t="n">
        <f aca="false">+AS108*1.018</f>
        <v>12357.7444000688</v>
      </c>
      <c r="AV108" s="12"/>
      <c r="AW108" s="12" t="n">
        <f aca="false">+AU108*1.02</f>
        <v>12604.8992880702</v>
      </c>
      <c r="AX108" s="12"/>
      <c r="AY108" s="12" t="n">
        <f aca="false">+AW108*1.018</f>
        <v>12831.7874752555</v>
      </c>
      <c r="AZ108" s="12"/>
      <c r="BA108" s="12" t="n">
        <f aca="false">+AY108*1.02</f>
        <v>13088.4232247606</v>
      </c>
      <c r="BB108" s="12"/>
    </row>
    <row r="109" customFormat="false" ht="14.25" hidden="false" customHeight="false" outlineLevel="0" collapsed="false">
      <c r="A109" s="0" t="s">
        <v>204</v>
      </c>
      <c r="B109" s="0" t="s">
        <v>205</v>
      </c>
      <c r="C109" s="11" t="n">
        <v>7168.17409671797</v>
      </c>
      <c r="D109" s="11"/>
      <c r="E109" s="12" t="n">
        <f aca="false">+C109*1.36</f>
        <v>9748.71677153644</v>
      </c>
      <c r="F109" s="12"/>
      <c r="G109" s="12" t="n">
        <f aca="false">+E109*1.195</f>
        <v>11649.7165419861</v>
      </c>
      <c r="H109" s="12"/>
      <c r="I109" s="12" t="n">
        <f aca="false">+G109*1.15</f>
        <v>13397.174023284</v>
      </c>
      <c r="J109" s="12"/>
      <c r="K109" s="12" t="n">
        <f aca="false">+I109*1.12</f>
        <v>15004.834906078</v>
      </c>
      <c r="L109" s="12"/>
      <c r="M109" s="11" t="n">
        <f aca="false">+K109*1.04</f>
        <v>15605.0283023212</v>
      </c>
      <c r="N109" s="12"/>
      <c r="O109" s="12" t="n">
        <f aca="false">+M109*1.032</f>
        <v>16104.3892079954</v>
      </c>
      <c r="P109" s="12"/>
      <c r="Q109" s="12" t="n">
        <f aca="false">+O109*1.04</f>
        <v>16748.5647763153</v>
      </c>
      <c r="R109" s="12"/>
      <c r="S109" s="12" t="n">
        <f aca="false">+Q109*1.03</f>
        <v>17251.0217196047</v>
      </c>
      <c r="T109" s="12"/>
      <c r="U109" s="12" t="n">
        <f aca="false">+S109*1.03</f>
        <v>17768.5523711928</v>
      </c>
      <c r="V109" s="12"/>
      <c r="W109" s="12" t="n">
        <f aca="false">+U109*1.025</f>
        <v>18212.7661804727</v>
      </c>
      <c r="X109" s="12"/>
      <c r="Y109" s="12" t="n">
        <f aca="false">+W109*1.02</f>
        <v>18577.0215040821</v>
      </c>
      <c r="Z109" s="12"/>
      <c r="AA109" s="12" t="n">
        <f aca="false">+Y109*1.015</f>
        <v>18855.6768266434</v>
      </c>
      <c r="AB109" s="12"/>
      <c r="AC109" s="12" t="n">
        <f aca="false">+AA109*1.017</f>
        <v>19176.2233326963</v>
      </c>
      <c r="AD109" s="12"/>
      <c r="AE109" s="12" t="n">
        <f aca="false">+AC109*1.028</f>
        <v>19713.1575860118</v>
      </c>
      <c r="AF109" s="12"/>
      <c r="AG109" s="12" t="n">
        <f aca="false">+AE109*1.02</f>
        <v>20107.420737732</v>
      </c>
      <c r="AH109" s="12"/>
      <c r="AI109" s="12" t="n">
        <f aca="false">+AG109*1.025</f>
        <v>20610.1062561753</v>
      </c>
      <c r="AJ109" s="12"/>
      <c r="AK109" s="12" t="n">
        <v>20610.1062561753</v>
      </c>
      <c r="AL109" s="12"/>
      <c r="AM109" s="12" t="n">
        <f aca="false">+AK109*1.013</f>
        <v>20878.0376375056</v>
      </c>
      <c r="AN109" s="12"/>
      <c r="AO109" s="12" t="n">
        <f aca="false">+AM109*1.013</f>
        <v>21149.4521267932</v>
      </c>
      <c r="AP109" s="12"/>
      <c r="AQ109" s="12" t="n">
        <f aca="false">+AO109*1.015</f>
        <v>21466.6939086951</v>
      </c>
      <c r="AR109" s="12"/>
      <c r="AS109" s="12" t="n">
        <f aca="false">+AQ109*1.015</f>
        <v>21788.6943173255</v>
      </c>
      <c r="AT109" s="12"/>
      <c r="AU109" s="12" t="n">
        <f aca="false">+AS109*1.018</f>
        <v>22180.8908150373</v>
      </c>
      <c r="AV109" s="12"/>
      <c r="AW109" s="12" t="n">
        <f aca="false">+AU109*1.02</f>
        <v>22624.5086313381</v>
      </c>
      <c r="AX109" s="12"/>
      <c r="AY109" s="12" t="n">
        <f aca="false">+AW109*1.018</f>
        <v>23031.7497867022</v>
      </c>
      <c r="AZ109" s="12"/>
      <c r="BA109" s="12" t="n">
        <f aca="false">+AY109*1.02</f>
        <v>23492.3847824362</v>
      </c>
      <c r="BB109" s="12"/>
    </row>
    <row r="110" customFormat="false" ht="14.25" hidden="false" customHeight="false" outlineLevel="0" collapsed="false">
      <c r="A110" s="0" t="s">
        <v>206</v>
      </c>
      <c r="B110" s="0" t="s">
        <v>207</v>
      </c>
      <c r="C110" s="11" t="n">
        <v>7168.17409671797</v>
      </c>
      <c r="D110" s="11"/>
      <c r="E110" s="12" t="n">
        <f aca="false">+C110*1.36</f>
        <v>9748.71677153644</v>
      </c>
      <c r="F110" s="12"/>
      <c r="G110" s="12" t="n">
        <f aca="false">+E110*1.195</f>
        <v>11649.7165419861</v>
      </c>
      <c r="H110" s="12"/>
      <c r="I110" s="12" t="n">
        <f aca="false">+G110*1.15</f>
        <v>13397.174023284</v>
      </c>
      <c r="J110" s="12"/>
      <c r="K110" s="12" t="n">
        <f aca="false">+I110*1.12</f>
        <v>15004.834906078</v>
      </c>
      <c r="L110" s="12"/>
      <c r="M110" s="11" t="n">
        <f aca="false">+K110*1.04</f>
        <v>15605.0283023212</v>
      </c>
      <c r="N110" s="12"/>
      <c r="O110" s="12" t="n">
        <f aca="false">+M110*1.032</f>
        <v>16104.3892079954</v>
      </c>
      <c r="P110" s="12"/>
      <c r="Q110" s="12" t="n">
        <f aca="false">+O110*1.04</f>
        <v>16748.5647763153</v>
      </c>
      <c r="R110" s="12"/>
      <c r="S110" s="12" t="n">
        <f aca="false">+Q110*1.03</f>
        <v>17251.0217196047</v>
      </c>
      <c r="T110" s="12"/>
      <c r="U110" s="12" t="n">
        <f aca="false">+S110*1.03</f>
        <v>17768.5523711928</v>
      </c>
      <c r="V110" s="12"/>
      <c r="W110" s="12" t="n">
        <f aca="false">+U110*1.025</f>
        <v>18212.7661804727</v>
      </c>
      <c r="X110" s="12"/>
      <c r="Y110" s="12" t="n">
        <f aca="false">+W110*1.02</f>
        <v>18577.0215040821</v>
      </c>
      <c r="Z110" s="12"/>
      <c r="AA110" s="12" t="n">
        <f aca="false">+Y110*1.015</f>
        <v>18855.6768266434</v>
      </c>
      <c r="AB110" s="12"/>
      <c r="AC110" s="12" t="n">
        <f aca="false">+AA110*1.017</f>
        <v>19176.2233326963</v>
      </c>
      <c r="AD110" s="12"/>
      <c r="AE110" s="12" t="n">
        <f aca="false">+AC110*1.028</f>
        <v>19713.1575860118</v>
      </c>
      <c r="AF110" s="12"/>
      <c r="AG110" s="12" t="n">
        <f aca="false">+AE110*1.02</f>
        <v>20107.420737732</v>
      </c>
      <c r="AH110" s="12"/>
      <c r="AI110" s="12" t="n">
        <f aca="false">+AG110*1.025</f>
        <v>20610.1062561753</v>
      </c>
      <c r="AJ110" s="12"/>
      <c r="AK110" s="12" t="n">
        <v>20610.1062561753</v>
      </c>
      <c r="AL110" s="12"/>
      <c r="AM110" s="12" t="n">
        <f aca="false">+AK110*1.013</f>
        <v>20878.0376375056</v>
      </c>
      <c r="AN110" s="12"/>
      <c r="AO110" s="12" t="n">
        <f aca="false">+AM110*1.013</f>
        <v>21149.4521267932</v>
      </c>
      <c r="AP110" s="12"/>
      <c r="AQ110" s="12" t="n">
        <f aca="false">+AO110*1.015</f>
        <v>21466.6939086951</v>
      </c>
      <c r="AR110" s="12"/>
      <c r="AS110" s="12" t="n">
        <f aca="false">+AQ110*1.015</f>
        <v>21788.6943173255</v>
      </c>
      <c r="AT110" s="12"/>
      <c r="AU110" s="12" t="n">
        <f aca="false">+AS110*1.018</f>
        <v>22180.8908150373</v>
      </c>
      <c r="AV110" s="12"/>
      <c r="AW110" s="12" t="n">
        <f aca="false">+AU110*1.02</f>
        <v>22624.5086313381</v>
      </c>
      <c r="AX110" s="12"/>
      <c r="AY110" s="12" t="n">
        <f aca="false">+AW110*1.018</f>
        <v>23031.7497867022</v>
      </c>
      <c r="AZ110" s="12"/>
      <c r="BA110" s="12" t="n">
        <f aca="false">+AY110*1.02</f>
        <v>23492.3847824362</v>
      </c>
      <c r="BB110" s="12"/>
    </row>
    <row r="111" customFormat="false" ht="14.25" hidden="false" customHeight="false" outlineLevel="0" collapsed="false">
      <c r="A111" s="0" t="s">
        <v>208</v>
      </c>
      <c r="B111" s="0" t="s">
        <v>209</v>
      </c>
      <c r="C111" s="11" t="n">
        <v>7680.21921507293</v>
      </c>
      <c r="D111" s="11"/>
      <c r="E111" s="12" t="n">
        <f aca="false">+C111*1.36</f>
        <v>10445.0981324992</v>
      </c>
      <c r="F111" s="12"/>
      <c r="G111" s="12" t="n">
        <f aca="false">+E111*1.195</f>
        <v>12481.8922683365</v>
      </c>
      <c r="H111" s="12"/>
      <c r="I111" s="12" t="n">
        <f aca="false">+G111*1.15</f>
        <v>14354.176108587</v>
      </c>
      <c r="J111" s="12"/>
      <c r="K111" s="12" t="n">
        <f aca="false">+I111*1.12</f>
        <v>16076.6772416175</v>
      </c>
      <c r="L111" s="12"/>
      <c r="M111" s="11" t="n">
        <f aca="false">+K111*1.04</f>
        <v>16719.7443312822</v>
      </c>
      <c r="N111" s="12"/>
      <c r="O111" s="12" t="n">
        <f aca="false">+M111*1.032</f>
        <v>17254.7761498832</v>
      </c>
      <c r="P111" s="12"/>
      <c r="Q111" s="12" t="n">
        <f aca="false">+O111*1.04</f>
        <v>17944.9671958785</v>
      </c>
      <c r="R111" s="12"/>
      <c r="S111" s="12" t="n">
        <f aca="false">+Q111*1.03</f>
        <v>18483.3162117549</v>
      </c>
      <c r="T111" s="12"/>
      <c r="U111" s="12" t="n">
        <f aca="false">+S111*1.03</f>
        <v>19037.8156981075</v>
      </c>
      <c r="V111" s="12"/>
      <c r="W111" s="12" t="n">
        <f aca="false">+U111*1.025</f>
        <v>19513.7610905602</v>
      </c>
      <c r="X111" s="12"/>
      <c r="Y111" s="12" t="n">
        <f aca="false">+W111*1.02</f>
        <v>19904.0363123714</v>
      </c>
      <c r="Z111" s="12"/>
      <c r="AA111" s="12" t="n">
        <f aca="false">+Y111*1.015</f>
        <v>20202.596857057</v>
      </c>
      <c r="AB111" s="12"/>
      <c r="AC111" s="12" t="n">
        <f aca="false">+AA111*1.017</f>
        <v>20546.0410036269</v>
      </c>
      <c r="AD111" s="12"/>
      <c r="AE111" s="12" t="n">
        <f aca="false">+AC111*1.028</f>
        <v>21121.3301517285</v>
      </c>
      <c r="AF111" s="12"/>
      <c r="AG111" s="12" t="n">
        <f aca="false">+AE111*1.02</f>
        <v>21543.7567547631</v>
      </c>
      <c r="AH111" s="12"/>
      <c r="AI111" s="12" t="n">
        <f aca="false">+AG111*1.025</f>
        <v>22082.3506736321</v>
      </c>
      <c r="AJ111" s="12"/>
      <c r="AK111" s="12" t="n">
        <v>22082.3506736321</v>
      </c>
      <c r="AL111" s="12"/>
      <c r="AM111" s="12" t="n">
        <f aca="false">+AK111*1.013</f>
        <v>22369.4212323894</v>
      </c>
      <c r="AN111" s="12"/>
      <c r="AO111" s="12" t="n">
        <f aca="false">+AM111*1.013</f>
        <v>22660.2237084104</v>
      </c>
      <c r="AP111" s="12"/>
      <c r="AQ111" s="12" t="n">
        <f aca="false">+AO111*1.015</f>
        <v>23000.1270640366</v>
      </c>
      <c r="AR111" s="12"/>
      <c r="AS111" s="12" t="n">
        <f aca="false">+AQ111*1.015</f>
        <v>23345.1289699971</v>
      </c>
      <c r="AT111" s="12"/>
      <c r="AU111" s="12" t="n">
        <f aca="false">+AS111*1.018</f>
        <v>23765.3412914571</v>
      </c>
      <c r="AV111" s="12"/>
      <c r="AW111" s="12" t="n">
        <f aca="false">+AU111*1.02</f>
        <v>24240.6481172862</v>
      </c>
      <c r="AX111" s="12"/>
      <c r="AY111" s="12" t="n">
        <f aca="false">+AW111*1.018</f>
        <v>24676.9797833974</v>
      </c>
      <c r="AZ111" s="12"/>
      <c r="BA111" s="12" t="n">
        <f aca="false">+AY111*1.02</f>
        <v>25170.5193790653</v>
      </c>
      <c r="BB111" s="12"/>
    </row>
    <row r="112" customFormat="false" ht="14.25" hidden="false" customHeight="false" outlineLevel="0" collapsed="false">
      <c r="A112" s="0" t="s">
        <v>210</v>
      </c>
      <c r="B112" s="0" t="s">
        <v>211</v>
      </c>
      <c r="C112" s="11" t="n">
        <v>7680.21921507293</v>
      </c>
      <c r="D112" s="11"/>
      <c r="E112" s="12" t="n">
        <f aca="false">+C112*1.36</f>
        <v>10445.0981324992</v>
      </c>
      <c r="F112" s="12"/>
      <c r="G112" s="12" t="n">
        <f aca="false">+E112*1.195</f>
        <v>12481.8922683365</v>
      </c>
      <c r="H112" s="12"/>
      <c r="I112" s="12" t="n">
        <f aca="false">+G112*1.15</f>
        <v>14354.176108587</v>
      </c>
      <c r="J112" s="12"/>
      <c r="K112" s="12" t="n">
        <f aca="false">+I112*1.12</f>
        <v>16076.6772416175</v>
      </c>
      <c r="L112" s="12"/>
      <c r="M112" s="11" t="n">
        <f aca="false">+K112*1.04</f>
        <v>16719.7443312822</v>
      </c>
      <c r="N112" s="12"/>
      <c r="O112" s="12" t="n">
        <f aca="false">+M112*1.032</f>
        <v>17254.7761498832</v>
      </c>
      <c r="P112" s="12"/>
      <c r="Q112" s="12" t="n">
        <f aca="false">+O112*1.04</f>
        <v>17944.9671958785</v>
      </c>
      <c r="R112" s="12"/>
      <c r="S112" s="12" t="n">
        <f aca="false">+Q112*1.03</f>
        <v>18483.3162117549</v>
      </c>
      <c r="T112" s="12"/>
      <c r="U112" s="12" t="n">
        <f aca="false">+S112*1.03</f>
        <v>19037.8156981075</v>
      </c>
      <c r="V112" s="12"/>
      <c r="W112" s="12" t="n">
        <f aca="false">+U112*1.025</f>
        <v>19513.7610905602</v>
      </c>
      <c r="X112" s="12"/>
      <c r="Y112" s="12" t="n">
        <f aca="false">+W112*1.02</f>
        <v>19904.0363123714</v>
      </c>
      <c r="Z112" s="12"/>
      <c r="AA112" s="12" t="n">
        <f aca="false">+Y112*1.015</f>
        <v>20202.596857057</v>
      </c>
      <c r="AB112" s="12"/>
      <c r="AC112" s="12" t="n">
        <f aca="false">+AA112*1.017</f>
        <v>20546.0410036269</v>
      </c>
      <c r="AD112" s="12"/>
      <c r="AE112" s="12" t="n">
        <f aca="false">+AC112*1.028</f>
        <v>21121.3301517285</v>
      </c>
      <c r="AF112" s="12"/>
      <c r="AG112" s="12" t="n">
        <f aca="false">+AE112*1.02</f>
        <v>21543.7567547631</v>
      </c>
      <c r="AH112" s="12"/>
      <c r="AI112" s="12" t="n">
        <f aca="false">+AG112*1.025</f>
        <v>22082.3506736321</v>
      </c>
      <c r="AJ112" s="12"/>
      <c r="AK112" s="12" t="n">
        <v>22082.3506736321</v>
      </c>
      <c r="AL112" s="12"/>
      <c r="AM112" s="12" t="n">
        <f aca="false">+AK112*1.013</f>
        <v>22369.4212323894</v>
      </c>
      <c r="AN112" s="12"/>
      <c r="AO112" s="12" t="n">
        <f aca="false">+AM112*1.013</f>
        <v>22660.2237084104</v>
      </c>
      <c r="AP112" s="12"/>
      <c r="AQ112" s="12" t="n">
        <f aca="false">+AO112*1.015</f>
        <v>23000.1270640366</v>
      </c>
      <c r="AR112" s="12"/>
      <c r="AS112" s="12" t="n">
        <f aca="false">+AQ112*1.015</f>
        <v>23345.1289699971</v>
      </c>
      <c r="AT112" s="12"/>
      <c r="AU112" s="12" t="n">
        <f aca="false">+AS112*1.018</f>
        <v>23765.3412914571</v>
      </c>
      <c r="AV112" s="12"/>
      <c r="AW112" s="12" t="n">
        <f aca="false">+AU112*1.02</f>
        <v>24240.6481172862</v>
      </c>
      <c r="AX112" s="12"/>
      <c r="AY112" s="12" t="n">
        <f aca="false">+AW112*1.018</f>
        <v>24676.9797833974</v>
      </c>
      <c r="AZ112" s="12"/>
      <c r="BA112" s="12" t="n">
        <f aca="false">+AY112*1.02</f>
        <v>25170.5193790653</v>
      </c>
      <c r="BB112" s="12"/>
    </row>
    <row r="113" customFormat="false" ht="14.25" hidden="false" customHeight="false" outlineLevel="0" collapsed="false">
      <c r="A113" s="0" t="s">
        <v>212</v>
      </c>
      <c r="B113" s="0" t="s">
        <v>213</v>
      </c>
      <c r="C113" s="11" t="n">
        <v>26248.3661897883</v>
      </c>
      <c r="D113" s="11"/>
      <c r="E113" s="12" t="n">
        <f aca="false">+C113*1.36</f>
        <v>35697.7780181121</v>
      </c>
      <c r="F113" s="12"/>
      <c r="G113" s="12" t="n">
        <f aca="false">+E113*1.195</f>
        <v>42658.844731644</v>
      </c>
      <c r="H113" s="12"/>
      <c r="I113" s="12" t="n">
        <f aca="false">+G113*1.15</f>
        <v>49057.6714413906</v>
      </c>
      <c r="J113" s="12"/>
      <c r="K113" s="12" t="n">
        <f aca="false">+I113*1.12</f>
        <v>54944.5920143575</v>
      </c>
      <c r="L113" s="12"/>
      <c r="M113" s="11" t="n">
        <f aca="false">+K113*1.04</f>
        <v>57142.3756949318</v>
      </c>
      <c r="N113" s="12"/>
      <c r="O113" s="12" t="n">
        <f aca="false">+M113*1.032</f>
        <v>58970.9317171696</v>
      </c>
      <c r="P113" s="12"/>
      <c r="Q113" s="12" t="n">
        <f aca="false">+O113*1.04</f>
        <v>61329.7689858564</v>
      </c>
      <c r="R113" s="12"/>
      <c r="S113" s="12" t="n">
        <f aca="false">+Q113*1.03</f>
        <v>63169.6620554321</v>
      </c>
      <c r="T113" s="12"/>
      <c r="U113" s="12" t="n">
        <f aca="false">+S113*1.03</f>
        <v>65064.7519170951</v>
      </c>
      <c r="V113" s="12"/>
      <c r="W113" s="12" t="n">
        <f aca="false">+U113*1.025</f>
        <v>66691.3707150224</v>
      </c>
      <c r="X113" s="12"/>
      <c r="Y113" s="12" t="n">
        <f aca="false">+W113*1.02</f>
        <v>68025.1981293229</v>
      </c>
      <c r="Z113" s="12"/>
      <c r="AA113" s="12" t="n">
        <f aca="false">+Y113*1.015</f>
        <v>69045.5761012627</v>
      </c>
      <c r="AB113" s="12"/>
      <c r="AC113" s="12" t="n">
        <f aca="false">+AA113*1.017</f>
        <v>70219.3508949842</v>
      </c>
      <c r="AD113" s="12"/>
      <c r="AE113" s="12" t="n">
        <f aca="false">+AC113*1.028</f>
        <v>72185.4927200437</v>
      </c>
      <c r="AF113" s="12"/>
      <c r="AG113" s="12" t="n">
        <f aca="false">+AE113*1.02</f>
        <v>73629.2025744446</v>
      </c>
      <c r="AH113" s="12"/>
      <c r="AI113" s="12" t="n">
        <f aca="false">+AG113*1.025</f>
        <v>75469.9326388057</v>
      </c>
      <c r="AJ113" s="12"/>
      <c r="AK113" s="12" t="n">
        <v>75469.9326388057</v>
      </c>
      <c r="AL113" s="12"/>
      <c r="AM113" s="12" t="n">
        <f aca="false">+AK113*1.013</f>
        <v>76451.0417631102</v>
      </c>
      <c r="AN113" s="12"/>
      <c r="AO113" s="12" t="n">
        <f aca="false">+AM113*1.013</f>
        <v>77444.9053060306</v>
      </c>
      <c r="AP113" s="12"/>
      <c r="AQ113" s="12" t="n">
        <f aca="false">+AO113*1.015</f>
        <v>78606.5788856211</v>
      </c>
      <c r="AR113" s="12"/>
      <c r="AS113" s="12" t="n">
        <f aca="false">+AQ113*1.015</f>
        <v>79785.6775689054</v>
      </c>
      <c r="AT113" s="12"/>
      <c r="AU113" s="12" t="n">
        <f aca="false">+AS113*1.018</f>
        <v>81221.8197651457</v>
      </c>
      <c r="AV113" s="12"/>
      <c r="AW113" s="12" t="n">
        <f aca="false">+AU113*1.02</f>
        <v>82846.2561604486</v>
      </c>
      <c r="AX113" s="12"/>
      <c r="AY113" s="12" t="n">
        <f aca="false">+AW113*1.018</f>
        <v>84337.4887713367</v>
      </c>
      <c r="AZ113" s="12"/>
      <c r="BA113" s="12" t="n">
        <f aca="false">+AY113*1.02</f>
        <v>86024.2385467634</v>
      </c>
      <c r="BB113" s="12"/>
    </row>
    <row r="114" customFormat="false" ht="14.25" hidden="false" customHeight="false" outlineLevel="0" collapsed="false">
      <c r="A114" s="0" t="s">
        <v>214</v>
      </c>
      <c r="B114" s="0" t="s">
        <v>215</v>
      </c>
      <c r="C114" s="11" t="n">
        <v>26248.3661897883</v>
      </c>
      <c r="D114" s="11"/>
      <c r="E114" s="12" t="n">
        <f aca="false">+C114*1.36</f>
        <v>35697.7780181121</v>
      </c>
      <c r="F114" s="12"/>
      <c r="G114" s="12" t="n">
        <f aca="false">+E114*1.195</f>
        <v>42658.844731644</v>
      </c>
      <c r="H114" s="12"/>
      <c r="I114" s="12" t="n">
        <f aca="false">+G114*1.15</f>
        <v>49057.6714413906</v>
      </c>
      <c r="J114" s="12"/>
      <c r="K114" s="12" t="n">
        <f aca="false">+I114*1.12</f>
        <v>54944.5920143575</v>
      </c>
      <c r="L114" s="12"/>
      <c r="M114" s="11" t="n">
        <f aca="false">+K114*1.04</f>
        <v>57142.3756949318</v>
      </c>
      <c r="N114" s="12"/>
      <c r="O114" s="12" t="n">
        <f aca="false">+M114*1.032</f>
        <v>58970.9317171696</v>
      </c>
      <c r="P114" s="12"/>
      <c r="Q114" s="12" t="n">
        <f aca="false">+O114*1.04</f>
        <v>61329.7689858564</v>
      </c>
      <c r="R114" s="12"/>
      <c r="S114" s="12" t="n">
        <f aca="false">+Q114*1.03</f>
        <v>63169.6620554321</v>
      </c>
      <c r="T114" s="12"/>
      <c r="U114" s="12" t="n">
        <f aca="false">+S114*1.03</f>
        <v>65064.7519170951</v>
      </c>
      <c r="V114" s="12"/>
      <c r="W114" s="12" t="n">
        <f aca="false">+U114*1.025</f>
        <v>66691.3707150224</v>
      </c>
      <c r="X114" s="12"/>
      <c r="Y114" s="12" t="n">
        <f aca="false">+W114*1.02</f>
        <v>68025.1981293229</v>
      </c>
      <c r="Z114" s="12"/>
      <c r="AA114" s="12" t="n">
        <f aca="false">+Y114*1.015</f>
        <v>69045.5761012627</v>
      </c>
      <c r="AB114" s="12"/>
      <c r="AC114" s="12" t="n">
        <f aca="false">+AA114*1.017</f>
        <v>70219.3508949842</v>
      </c>
      <c r="AD114" s="12"/>
      <c r="AE114" s="12" t="n">
        <f aca="false">+AC114*1.028</f>
        <v>72185.4927200437</v>
      </c>
      <c r="AF114" s="12"/>
      <c r="AG114" s="12" t="n">
        <f aca="false">+AE114*1.02</f>
        <v>73629.2025744446</v>
      </c>
      <c r="AH114" s="12"/>
      <c r="AI114" s="12" t="n">
        <f aca="false">+AG114*1.025</f>
        <v>75469.9326388057</v>
      </c>
      <c r="AJ114" s="12"/>
      <c r="AK114" s="12" t="n">
        <v>75469.9326388057</v>
      </c>
      <c r="AL114" s="12"/>
      <c r="AM114" s="12" t="n">
        <f aca="false">+AK114*1.013</f>
        <v>76451.0417631102</v>
      </c>
      <c r="AN114" s="12"/>
      <c r="AO114" s="12" t="n">
        <f aca="false">+AM114*1.013</f>
        <v>77444.9053060306</v>
      </c>
      <c r="AP114" s="12"/>
      <c r="AQ114" s="12" t="n">
        <f aca="false">+AO114*1.015</f>
        <v>78606.5788856211</v>
      </c>
      <c r="AR114" s="12"/>
      <c r="AS114" s="12" t="n">
        <f aca="false">+AQ114*1.015</f>
        <v>79785.6775689054</v>
      </c>
      <c r="AT114" s="12"/>
      <c r="AU114" s="12" t="n">
        <f aca="false">+AS114*1.018</f>
        <v>81221.8197651457</v>
      </c>
      <c r="AV114" s="12"/>
      <c r="AW114" s="12" t="n">
        <f aca="false">+AU114*1.02</f>
        <v>82846.2561604486</v>
      </c>
      <c r="AX114" s="12"/>
      <c r="AY114" s="12" t="n">
        <f aca="false">+AW114*1.018</f>
        <v>84337.4887713367</v>
      </c>
      <c r="AZ114" s="12"/>
      <c r="BA114" s="12" t="n">
        <f aca="false">+AY114*1.02</f>
        <v>86024.2385467634</v>
      </c>
      <c r="BB114" s="12"/>
    </row>
    <row r="115" customFormat="false" ht="14.25" hidden="false" customHeight="false" outlineLevel="0" collapsed="false">
      <c r="A115" s="0" t="s">
        <v>216</v>
      </c>
      <c r="B115" s="0" t="s">
        <v>217</v>
      </c>
      <c r="C115" s="11" t="n">
        <v>26248.3661897883</v>
      </c>
      <c r="D115" s="11"/>
      <c r="E115" s="12" t="n">
        <f aca="false">+C115*1.36</f>
        <v>35697.7780181121</v>
      </c>
      <c r="F115" s="12"/>
      <c r="G115" s="12" t="n">
        <f aca="false">+E115*1.195</f>
        <v>42658.844731644</v>
      </c>
      <c r="H115" s="12"/>
      <c r="I115" s="12" t="n">
        <f aca="false">+G115*1.15</f>
        <v>49057.6714413906</v>
      </c>
      <c r="J115" s="12"/>
      <c r="K115" s="12" t="n">
        <f aca="false">+I115*1.12</f>
        <v>54944.5920143575</v>
      </c>
      <c r="L115" s="12"/>
      <c r="M115" s="11" t="n">
        <f aca="false">+K115*1.04</f>
        <v>57142.3756949318</v>
      </c>
      <c r="N115" s="12"/>
      <c r="O115" s="12" t="n">
        <f aca="false">+M115*1.032</f>
        <v>58970.9317171696</v>
      </c>
      <c r="P115" s="12"/>
      <c r="Q115" s="12" t="n">
        <f aca="false">+O115*1.04</f>
        <v>61329.7689858564</v>
      </c>
      <c r="R115" s="12"/>
      <c r="S115" s="12" t="n">
        <f aca="false">+Q115*1.03</f>
        <v>63169.6620554321</v>
      </c>
      <c r="T115" s="12"/>
      <c r="U115" s="12" t="n">
        <f aca="false">+S115*1.03</f>
        <v>65064.7519170951</v>
      </c>
      <c r="V115" s="12"/>
      <c r="W115" s="12" t="n">
        <f aca="false">+U115*1.025</f>
        <v>66691.3707150224</v>
      </c>
      <c r="X115" s="12"/>
      <c r="Y115" s="12" t="n">
        <f aca="false">+W115*1.02</f>
        <v>68025.1981293229</v>
      </c>
      <c r="Z115" s="12"/>
      <c r="AA115" s="12" t="n">
        <f aca="false">+Y115*1.015</f>
        <v>69045.5761012627</v>
      </c>
      <c r="AB115" s="12"/>
      <c r="AC115" s="12" t="n">
        <f aca="false">+AA115*1.017</f>
        <v>70219.3508949842</v>
      </c>
      <c r="AD115" s="12"/>
      <c r="AE115" s="12" t="n">
        <f aca="false">+AC115*1.028</f>
        <v>72185.4927200437</v>
      </c>
      <c r="AF115" s="12"/>
      <c r="AG115" s="12" t="n">
        <f aca="false">+AE115*1.02</f>
        <v>73629.2025744446</v>
      </c>
      <c r="AH115" s="12"/>
      <c r="AI115" s="12" t="n">
        <f aca="false">+AG115*1.025</f>
        <v>75469.9326388057</v>
      </c>
      <c r="AJ115" s="12"/>
      <c r="AK115" s="12" t="n">
        <v>75469.9326388057</v>
      </c>
      <c r="AL115" s="12"/>
      <c r="AM115" s="12" t="n">
        <f aca="false">+AK115*1.013</f>
        <v>76451.0417631102</v>
      </c>
      <c r="AN115" s="12"/>
      <c r="AO115" s="12" t="n">
        <f aca="false">+AM115*1.013</f>
        <v>77444.9053060306</v>
      </c>
      <c r="AP115" s="12"/>
      <c r="AQ115" s="12" t="n">
        <f aca="false">+AO115*1.015</f>
        <v>78606.5788856211</v>
      </c>
      <c r="AR115" s="12"/>
      <c r="AS115" s="12" t="n">
        <f aca="false">+AQ115*1.015</f>
        <v>79785.6775689054</v>
      </c>
      <c r="AT115" s="12"/>
      <c r="AU115" s="12" t="n">
        <f aca="false">+AS115*1.018</f>
        <v>81221.8197651457</v>
      </c>
      <c r="AV115" s="12"/>
      <c r="AW115" s="12" t="n">
        <f aca="false">+AU115*1.02</f>
        <v>82846.2561604486</v>
      </c>
      <c r="AX115" s="12"/>
      <c r="AY115" s="12" t="n">
        <f aca="false">+AW115*1.018</f>
        <v>84337.4887713367</v>
      </c>
      <c r="AZ115" s="12"/>
      <c r="BA115" s="12" t="n">
        <f aca="false">+AY115*1.02</f>
        <v>86024.2385467634</v>
      </c>
      <c r="BB115" s="12"/>
    </row>
    <row r="116" customFormat="false" ht="14.25" hidden="false" customHeight="false" outlineLevel="0" collapsed="false">
      <c r="A116" s="0" t="s">
        <v>218</v>
      </c>
      <c r="B116" s="0" t="s">
        <v>219</v>
      </c>
      <c r="C116" s="11" t="n">
        <v>26248.3661897883</v>
      </c>
      <c r="D116" s="11"/>
      <c r="E116" s="12" t="n">
        <f aca="false">+C116*1.36</f>
        <v>35697.7780181121</v>
      </c>
      <c r="F116" s="12"/>
      <c r="G116" s="12" t="n">
        <f aca="false">+E116*1.195</f>
        <v>42658.844731644</v>
      </c>
      <c r="H116" s="12"/>
      <c r="I116" s="12" t="n">
        <f aca="false">+G116*1.15</f>
        <v>49057.6714413906</v>
      </c>
      <c r="J116" s="12"/>
      <c r="K116" s="12" t="n">
        <f aca="false">+I116*1.12</f>
        <v>54944.5920143575</v>
      </c>
      <c r="L116" s="12"/>
      <c r="M116" s="11" t="n">
        <f aca="false">+K116*1.04</f>
        <v>57142.3756949318</v>
      </c>
      <c r="N116" s="12"/>
      <c r="O116" s="12" t="n">
        <f aca="false">+M116*1.032</f>
        <v>58970.9317171696</v>
      </c>
      <c r="P116" s="12"/>
      <c r="Q116" s="12" t="n">
        <f aca="false">+O116*1.04</f>
        <v>61329.7689858564</v>
      </c>
      <c r="R116" s="12"/>
      <c r="S116" s="12" t="n">
        <f aca="false">+Q116*1.03</f>
        <v>63169.6620554321</v>
      </c>
      <c r="T116" s="12"/>
      <c r="U116" s="12" t="n">
        <f aca="false">+S116*1.03</f>
        <v>65064.7519170951</v>
      </c>
      <c r="V116" s="12"/>
      <c r="W116" s="12" t="n">
        <f aca="false">+U116*1.025</f>
        <v>66691.3707150224</v>
      </c>
      <c r="X116" s="12"/>
      <c r="Y116" s="12" t="n">
        <f aca="false">+W116*1.02</f>
        <v>68025.1981293229</v>
      </c>
      <c r="Z116" s="12"/>
      <c r="AA116" s="12" t="n">
        <f aca="false">+Y116*1.015</f>
        <v>69045.5761012627</v>
      </c>
      <c r="AB116" s="12"/>
      <c r="AC116" s="12" t="n">
        <f aca="false">+AA116*1.017</f>
        <v>70219.3508949842</v>
      </c>
      <c r="AD116" s="12"/>
      <c r="AE116" s="12" t="n">
        <f aca="false">+AC116*1.028</f>
        <v>72185.4927200437</v>
      </c>
      <c r="AF116" s="12"/>
      <c r="AG116" s="12" t="n">
        <f aca="false">+AE116*1.02</f>
        <v>73629.2025744446</v>
      </c>
      <c r="AH116" s="12"/>
      <c r="AI116" s="12" t="n">
        <f aca="false">+AG116*1.025</f>
        <v>75469.9326388057</v>
      </c>
      <c r="AJ116" s="12"/>
      <c r="AK116" s="12" t="n">
        <v>75469.9326388057</v>
      </c>
      <c r="AL116" s="12"/>
      <c r="AM116" s="12" t="n">
        <f aca="false">+AK116*1.013</f>
        <v>76451.0417631102</v>
      </c>
      <c r="AN116" s="12"/>
      <c r="AO116" s="12" t="n">
        <f aca="false">+AM116*1.013</f>
        <v>77444.9053060306</v>
      </c>
      <c r="AP116" s="12"/>
      <c r="AQ116" s="12" t="n">
        <f aca="false">+AO116*1.015</f>
        <v>78606.5788856211</v>
      </c>
      <c r="AR116" s="12"/>
      <c r="AS116" s="12" t="n">
        <f aca="false">+AQ116*1.015</f>
        <v>79785.6775689054</v>
      </c>
      <c r="AT116" s="12"/>
      <c r="AU116" s="12" t="n">
        <f aca="false">+AS116*1.018</f>
        <v>81221.8197651457</v>
      </c>
      <c r="AV116" s="12"/>
      <c r="AW116" s="12" t="n">
        <f aca="false">+AU116*1.02</f>
        <v>82846.2561604486</v>
      </c>
      <c r="AX116" s="12"/>
      <c r="AY116" s="12" t="n">
        <f aca="false">+AW116*1.018</f>
        <v>84337.4887713367</v>
      </c>
      <c r="AZ116" s="12"/>
      <c r="BA116" s="12" t="n">
        <f aca="false">+AY116*1.02</f>
        <v>86024.2385467634</v>
      </c>
      <c r="BB116" s="12"/>
    </row>
    <row r="117" customFormat="false" ht="14.25" hidden="false" customHeight="false" outlineLevel="0" collapsed="false">
      <c r="A117" s="0" t="s">
        <v>220</v>
      </c>
      <c r="B117" s="0" t="s">
        <v>221</v>
      </c>
      <c r="C117" s="11" t="n">
        <v>4953.30090398763</v>
      </c>
      <c r="D117" s="11"/>
      <c r="E117" s="12" t="n">
        <f aca="false">+C117*1.36</f>
        <v>6736.48922942318</v>
      </c>
      <c r="F117" s="12"/>
      <c r="G117" s="12" t="n">
        <f aca="false">+E117*1.195</f>
        <v>8050.1046291607</v>
      </c>
      <c r="H117" s="12"/>
      <c r="I117" s="12" t="n">
        <f aca="false">+G117*1.15</f>
        <v>9257.6203235348</v>
      </c>
      <c r="J117" s="12"/>
      <c r="K117" s="12" t="n">
        <f aca="false">+I117*1.12</f>
        <v>10368.534762359</v>
      </c>
      <c r="L117" s="12"/>
      <c r="M117" s="11" t="n">
        <f aca="false">+K117*1.04</f>
        <v>10783.2761528533</v>
      </c>
      <c r="N117" s="12"/>
      <c r="O117" s="12" t="n">
        <f aca="false">+M117*1.032</f>
        <v>11128.3409897446</v>
      </c>
      <c r="P117" s="12"/>
      <c r="Q117" s="12" t="n">
        <f aca="false">+O117*1.04</f>
        <v>11573.4746293344</v>
      </c>
      <c r="R117" s="12"/>
      <c r="S117" s="12" t="n">
        <f aca="false">+Q117*1.03</f>
        <v>11920.6788682145</v>
      </c>
      <c r="T117" s="12"/>
      <c r="U117" s="12" t="n">
        <f aca="false">+S117*1.03</f>
        <v>12278.2992342609</v>
      </c>
      <c r="V117" s="12"/>
      <c r="W117" s="12" t="n">
        <f aca="false">+U117*1.025</f>
        <v>12585.2567151174</v>
      </c>
      <c r="X117" s="12"/>
      <c r="Y117" s="12" t="n">
        <f aca="false">+W117*1.02</f>
        <v>12836.9618494198</v>
      </c>
      <c r="Z117" s="12"/>
      <c r="AA117" s="12" t="n">
        <f aca="false">+Y117*1.015</f>
        <v>13029.5162771611</v>
      </c>
      <c r="AB117" s="12"/>
      <c r="AC117" s="12" t="n">
        <f aca="false">+AA117*1.017</f>
        <v>13251.0180538728</v>
      </c>
      <c r="AD117" s="12"/>
      <c r="AE117" s="12" t="n">
        <f aca="false">+AC117*1.028</f>
        <v>13622.0465593812</v>
      </c>
      <c r="AF117" s="12"/>
      <c r="AG117" s="12" t="n">
        <f aca="false">+AE117*1.02</f>
        <v>13894.4874905689</v>
      </c>
      <c r="AH117" s="12"/>
      <c r="AI117" s="12" t="n">
        <f aca="false">+AG117*1.025</f>
        <v>14241.8496778331</v>
      </c>
      <c r="AJ117" s="12"/>
      <c r="AK117" s="12" t="n">
        <v>14241.8496778331</v>
      </c>
      <c r="AL117" s="12"/>
      <c r="AM117" s="12" t="n">
        <f aca="false">+AK117*1.013</f>
        <v>14426.9937236449</v>
      </c>
      <c r="AN117" s="12"/>
      <c r="AO117" s="12" t="n">
        <f aca="false">+AM117*1.013</f>
        <v>14614.5446420523</v>
      </c>
      <c r="AP117" s="12"/>
      <c r="AQ117" s="12" t="n">
        <f aca="false">+AO117*1.015</f>
        <v>14833.7628116831</v>
      </c>
      <c r="AR117" s="12"/>
      <c r="AS117" s="12" t="n">
        <f aca="false">+AQ117*1.015</f>
        <v>15056.2692538583</v>
      </c>
      <c r="AT117" s="12"/>
      <c r="AU117" s="12" t="n">
        <f aca="false">+AS117*1.018</f>
        <v>15327.2821004278</v>
      </c>
      <c r="AV117" s="12"/>
      <c r="AW117" s="12" t="n">
        <f aca="false">+AU117*1.02</f>
        <v>15633.8277424363</v>
      </c>
      <c r="AX117" s="12"/>
      <c r="AY117" s="12" t="n">
        <f aca="false">+AW117*1.018</f>
        <v>15915.2366418002</v>
      </c>
      <c r="AZ117" s="12"/>
      <c r="BA117" s="12" t="n">
        <f aca="false">+AY117*1.02</f>
        <v>16233.5413746362</v>
      </c>
      <c r="BB117" s="12"/>
    </row>
    <row r="118" customFormat="false" ht="14.25" hidden="false" customHeight="false" outlineLevel="0" collapsed="false">
      <c r="A118" s="0" t="s">
        <v>222</v>
      </c>
      <c r="B118" s="0" t="s">
        <v>223</v>
      </c>
      <c r="C118" s="11" t="n">
        <v>7614.11935720445</v>
      </c>
      <c r="D118" s="11"/>
      <c r="E118" s="12" t="n">
        <f aca="false">+C118*1.36</f>
        <v>10355.2023257981</v>
      </c>
      <c r="F118" s="12"/>
      <c r="G118" s="12" t="n">
        <f aca="false">+E118*1.195</f>
        <v>12374.4667793287</v>
      </c>
      <c r="H118" s="12"/>
      <c r="I118" s="12" t="n">
        <f aca="false">+G118*1.15</f>
        <v>14230.636796228</v>
      </c>
      <c r="J118" s="12"/>
      <c r="K118" s="12" t="n">
        <f aca="false">+I118*1.12</f>
        <v>15938.3132117753</v>
      </c>
      <c r="L118" s="12"/>
      <c r="M118" s="11" t="n">
        <f aca="false">+K118*1.04</f>
        <v>16575.8457402464</v>
      </c>
      <c r="N118" s="12"/>
      <c r="O118" s="12" t="n">
        <f aca="false">+M118*1.032</f>
        <v>17106.2728039342</v>
      </c>
      <c r="P118" s="12"/>
      <c r="Q118" s="12" t="n">
        <f aca="false">+O118*1.04</f>
        <v>17790.5237160916</v>
      </c>
      <c r="R118" s="12"/>
      <c r="S118" s="12" t="n">
        <f aca="false">+Q118*1.03</f>
        <v>18324.2394275744</v>
      </c>
      <c r="T118" s="12"/>
      <c r="U118" s="12" t="n">
        <f aca="false">+S118*1.03</f>
        <v>18873.9666104016</v>
      </c>
      <c r="V118" s="12"/>
      <c r="W118" s="12" t="n">
        <f aca="false">+U118*1.025</f>
        <v>19345.8157756616</v>
      </c>
      <c r="X118" s="12"/>
      <c r="Y118" s="12" t="n">
        <f aca="false">+W118*1.02</f>
        <v>19732.7320911749</v>
      </c>
      <c r="Z118" s="12"/>
      <c r="AA118" s="12" t="n">
        <f aca="false">+Y118*1.015</f>
        <v>20028.7230725425</v>
      </c>
      <c r="AB118" s="12"/>
      <c r="AC118" s="12" t="n">
        <f aca="false">+AA118*1.017</f>
        <v>20369.2113647757</v>
      </c>
      <c r="AD118" s="12"/>
      <c r="AE118" s="12" t="n">
        <f aca="false">+AC118*1.028</f>
        <v>20939.5492829894</v>
      </c>
      <c r="AF118" s="12"/>
      <c r="AG118" s="12" t="n">
        <f aca="false">+AE118*1.02</f>
        <v>21358.3402686492</v>
      </c>
      <c r="AH118" s="12"/>
      <c r="AI118" s="12" t="n">
        <f aca="false">+AG118*1.025</f>
        <v>21892.2987753654</v>
      </c>
      <c r="AJ118" s="12"/>
      <c r="AK118" s="12" t="n">
        <v>21892.2987753654</v>
      </c>
      <c r="AL118" s="12"/>
      <c r="AM118" s="12" t="n">
        <f aca="false">+AK118*1.013</f>
        <v>22176.8986594452</v>
      </c>
      <c r="AN118" s="12"/>
      <c r="AO118" s="12" t="n">
        <f aca="false">+AM118*1.013</f>
        <v>22465.198342018</v>
      </c>
      <c r="AP118" s="12"/>
      <c r="AQ118" s="12" t="n">
        <f aca="false">+AO118*1.015</f>
        <v>22802.1763171482</v>
      </c>
      <c r="AR118" s="12"/>
      <c r="AS118" s="12" t="n">
        <f aca="false">+AQ118*1.015</f>
        <v>23144.2089619055</v>
      </c>
      <c r="AT118" s="12"/>
      <c r="AU118" s="12" t="n">
        <f aca="false">+AS118*1.018</f>
        <v>23560.8047232198</v>
      </c>
      <c r="AV118" s="12"/>
      <c r="AW118" s="12" t="n">
        <f aca="false">+AU118*1.02</f>
        <v>24032.0208176842</v>
      </c>
      <c r="AX118" s="12"/>
      <c r="AY118" s="12" t="n">
        <f aca="false">+AW118*1.018</f>
        <v>24464.5971924025</v>
      </c>
      <c r="AZ118" s="12"/>
      <c r="BA118" s="12" t="n">
        <f aca="false">+AY118*1.02</f>
        <v>24953.8891362505</v>
      </c>
      <c r="BB118" s="12"/>
    </row>
    <row r="119" customFormat="false" ht="14.25" hidden="false" customHeight="false" outlineLevel="0" collapsed="false">
      <c r="A119" s="0" t="s">
        <v>224</v>
      </c>
      <c r="B119" s="0" t="s">
        <v>225</v>
      </c>
      <c r="C119" s="11" t="n">
        <v>8519.78948113563</v>
      </c>
      <c r="D119" s="11"/>
      <c r="E119" s="12" t="n">
        <f aca="false">+C119*1.36</f>
        <v>11586.9136943445</v>
      </c>
      <c r="F119" s="12"/>
      <c r="G119" s="12" t="n">
        <f aca="false">+E119*1.195</f>
        <v>13846.3618647416</v>
      </c>
      <c r="H119" s="12"/>
      <c r="I119" s="12" t="n">
        <f aca="false">+G119*1.15</f>
        <v>15923.3161444529</v>
      </c>
      <c r="J119" s="12"/>
      <c r="K119" s="12" t="n">
        <f aca="false">+I119*1.12</f>
        <v>17834.1140817872</v>
      </c>
      <c r="L119" s="12"/>
      <c r="M119" s="11" t="n">
        <f aca="false">+K119*1.04</f>
        <v>18547.4786450587</v>
      </c>
      <c r="N119" s="12"/>
      <c r="O119" s="12" t="n">
        <f aca="false">+M119*1.032</f>
        <v>19140.9979617006</v>
      </c>
      <c r="P119" s="12"/>
      <c r="Q119" s="12" t="n">
        <f aca="false">+O119*1.04</f>
        <v>19906.6378801686</v>
      </c>
      <c r="R119" s="12"/>
      <c r="S119" s="12" t="n">
        <f aca="false">+Q119*1.03</f>
        <v>20503.8370165737</v>
      </c>
      <c r="T119" s="12"/>
      <c r="U119" s="12" t="n">
        <f aca="false">+S119*1.03</f>
        <v>21118.9521270709</v>
      </c>
      <c r="V119" s="12"/>
      <c r="W119" s="12" t="n">
        <f aca="false">+U119*1.025</f>
        <v>21646.9259302476</v>
      </c>
      <c r="X119" s="12"/>
      <c r="Y119" s="12" t="n">
        <f aca="false">+W119*1.02</f>
        <v>22079.8644488526</v>
      </c>
      <c r="Z119" s="12"/>
      <c r="AA119" s="12" t="n">
        <f aca="false">+Y119*1.015</f>
        <v>22411.0624155854</v>
      </c>
      <c r="AB119" s="12"/>
      <c r="AC119" s="12" t="n">
        <f aca="false">+AA119*1.017</f>
        <v>22792.0504766503</v>
      </c>
      <c r="AD119" s="12"/>
      <c r="AE119" s="12" t="n">
        <f aca="false">+AC119*1.028</f>
        <v>23430.2278899965</v>
      </c>
      <c r="AF119" s="12"/>
      <c r="AG119" s="12" t="n">
        <f aca="false">+AE119*1.02</f>
        <v>23898.8324477965</v>
      </c>
      <c r="AH119" s="12"/>
      <c r="AI119" s="12" t="n">
        <f aca="false">+AG119*1.025</f>
        <v>24496.3032589914</v>
      </c>
      <c r="AJ119" s="12"/>
      <c r="AK119" s="12" t="n">
        <v>24496.3032589914</v>
      </c>
      <c r="AL119" s="12"/>
      <c r="AM119" s="12" t="n">
        <f aca="false">+AK119*1.013</f>
        <v>24814.7552013583</v>
      </c>
      <c r="AN119" s="12"/>
      <c r="AO119" s="12" t="n">
        <f aca="false">+AM119*1.013</f>
        <v>25137.3470189759</v>
      </c>
      <c r="AP119" s="12"/>
      <c r="AQ119" s="12" t="n">
        <f aca="false">+AO119*1.015</f>
        <v>25514.4072242606</v>
      </c>
      <c r="AR119" s="12"/>
      <c r="AS119" s="12" t="n">
        <f aca="false">+AQ119*1.015</f>
        <v>25897.1233326245</v>
      </c>
      <c r="AT119" s="12"/>
      <c r="AU119" s="12" t="n">
        <f aca="false">+AS119*1.018</f>
        <v>26363.2715526117</v>
      </c>
      <c r="AV119" s="12"/>
      <c r="AW119" s="12" t="n">
        <f aca="false">+AU119*1.02</f>
        <v>26890.5369836639</v>
      </c>
      <c r="AX119" s="12"/>
      <c r="AY119" s="12" t="n">
        <f aca="false">+AW119*1.018</f>
        <v>27374.5666493699</v>
      </c>
      <c r="AZ119" s="12"/>
      <c r="BA119" s="12" t="n">
        <f aca="false">+AY119*1.02</f>
        <v>27922.0579823573</v>
      </c>
      <c r="BB119" s="12"/>
    </row>
    <row r="120" customFormat="false" ht="14.25" hidden="false" customHeight="false" outlineLevel="0" collapsed="false">
      <c r="A120" s="0" t="s">
        <v>226</v>
      </c>
      <c r="B120" s="0" t="s">
        <v>227</v>
      </c>
      <c r="C120" s="11" t="n">
        <v>5324.87502513647</v>
      </c>
      <c r="D120" s="11"/>
      <c r="E120" s="12" t="n">
        <f aca="false">+C120*1.36</f>
        <v>7241.8300341856</v>
      </c>
      <c r="F120" s="12"/>
      <c r="G120" s="12" t="n">
        <f aca="false">+E120*1.195</f>
        <v>8653.98689085179</v>
      </c>
      <c r="H120" s="12"/>
      <c r="I120" s="12" t="n">
        <f aca="false">+G120*1.15</f>
        <v>9952.08492447956</v>
      </c>
      <c r="J120" s="12"/>
      <c r="K120" s="12" t="n">
        <f aca="false">+I120*1.12</f>
        <v>11146.3351154171</v>
      </c>
      <c r="L120" s="12"/>
      <c r="M120" s="11" t="n">
        <f aca="false">+K120*1.04</f>
        <v>11592.1885200338</v>
      </c>
      <c r="N120" s="12"/>
      <c r="O120" s="12" t="n">
        <f aca="false">+M120*1.032</f>
        <v>11963.1385526749</v>
      </c>
      <c r="P120" s="12"/>
      <c r="Q120" s="12" t="n">
        <f aca="false">+O120*1.04</f>
        <v>12441.6640947819</v>
      </c>
      <c r="R120" s="12"/>
      <c r="S120" s="12" t="n">
        <f aca="false">+Q120*1.03</f>
        <v>12814.9140176253</v>
      </c>
      <c r="T120" s="12"/>
      <c r="U120" s="12" t="n">
        <f aca="false">+S120*1.03</f>
        <v>13199.3614381541</v>
      </c>
      <c r="V120" s="12"/>
      <c r="W120" s="12" t="n">
        <f aca="false">+U120*1.025</f>
        <v>13529.3454741079</v>
      </c>
      <c r="X120" s="12"/>
      <c r="Y120" s="12" t="n">
        <f aca="false">+W120*1.02</f>
        <v>13799.9323835901</v>
      </c>
      <c r="Z120" s="12"/>
      <c r="AA120" s="12" t="n">
        <f aca="false">+Y120*1.015</f>
        <v>14006.9313693439</v>
      </c>
      <c r="AB120" s="12"/>
      <c r="AC120" s="12" t="n">
        <f aca="false">+AA120*1.017</f>
        <v>14245.0492026228</v>
      </c>
      <c r="AD120" s="12"/>
      <c r="AE120" s="12" t="n">
        <f aca="false">+AC120*1.028</f>
        <v>14643.9105802962</v>
      </c>
      <c r="AF120" s="12"/>
      <c r="AG120" s="12" t="n">
        <f aca="false">+AE120*1.02</f>
        <v>14936.7887919022</v>
      </c>
      <c r="AH120" s="12"/>
      <c r="AI120" s="12" t="n">
        <f aca="false">+AG120*1.025</f>
        <v>15310.2085116997</v>
      </c>
      <c r="AJ120" s="12"/>
      <c r="AK120" s="12" t="n">
        <v>15310.2085116997</v>
      </c>
      <c r="AL120" s="12"/>
      <c r="AM120" s="12" t="n">
        <f aca="false">+AK120*1.013</f>
        <v>15509.2412223518</v>
      </c>
      <c r="AN120" s="12"/>
      <c r="AO120" s="12" t="n">
        <f aca="false">+AM120*1.013</f>
        <v>15710.8613582424</v>
      </c>
      <c r="AP120" s="12"/>
      <c r="AQ120" s="12" t="n">
        <f aca="false">+AO120*1.015</f>
        <v>15946.524278616</v>
      </c>
      <c r="AR120" s="12"/>
      <c r="AS120" s="12" t="n">
        <f aca="false">+AQ120*1.015</f>
        <v>16185.7221427952</v>
      </c>
      <c r="AT120" s="12"/>
      <c r="AU120" s="12" t="n">
        <f aca="false">+AS120*1.018</f>
        <v>16477.0651413656</v>
      </c>
      <c r="AV120" s="12"/>
      <c r="AW120" s="12" t="n">
        <f aca="false">+AU120*1.02</f>
        <v>16806.6064441929</v>
      </c>
      <c r="AX120" s="12"/>
      <c r="AY120" s="12" t="n">
        <f aca="false">+AW120*1.018</f>
        <v>17109.1253601883</v>
      </c>
      <c r="AZ120" s="12"/>
      <c r="BA120" s="12" t="n">
        <f aca="false">+AY120*1.02</f>
        <v>17451.3078673921</v>
      </c>
      <c r="BB120" s="12"/>
    </row>
    <row r="121" customFormat="false" ht="14.25" hidden="false" customHeight="false" outlineLevel="0" collapsed="false">
      <c r="A121" s="0" t="s">
        <v>228</v>
      </c>
      <c r="B121" s="0" t="s">
        <v>229</v>
      </c>
      <c r="C121" s="11" t="n">
        <v>3993.63867038114</v>
      </c>
      <c r="D121" s="11"/>
      <c r="E121" s="12" t="n">
        <f aca="false">+C121*1.36</f>
        <v>5431.34859171835</v>
      </c>
      <c r="F121" s="12"/>
      <c r="G121" s="12" t="n">
        <f aca="false">+E121*1.195</f>
        <v>6490.46156710343</v>
      </c>
      <c r="H121" s="12"/>
      <c r="I121" s="12" t="n">
        <f aca="false">+G121*1.15</f>
        <v>7464.03080216895</v>
      </c>
      <c r="J121" s="12"/>
      <c r="K121" s="12" t="n">
        <f aca="false">+I121*1.12</f>
        <v>8359.71449842922</v>
      </c>
      <c r="L121" s="12"/>
      <c r="M121" s="11" t="n">
        <f aca="false">+K121*1.04</f>
        <v>8694.10307836639</v>
      </c>
      <c r="N121" s="12"/>
      <c r="O121" s="12" t="n">
        <f aca="false">+M121*1.032</f>
        <v>8972.31437687412</v>
      </c>
      <c r="P121" s="12"/>
      <c r="Q121" s="12" t="n">
        <f aca="false">+O121*1.04</f>
        <v>9331.20695194908</v>
      </c>
      <c r="R121" s="12"/>
      <c r="S121" s="12" t="n">
        <f aca="false">+Q121*1.03</f>
        <v>9611.14316050755</v>
      </c>
      <c r="T121" s="12"/>
      <c r="U121" s="12" t="n">
        <f aca="false">+S121*1.03</f>
        <v>9899.47745532278</v>
      </c>
      <c r="V121" s="12"/>
      <c r="W121" s="12" t="n">
        <f aca="false">+U121*1.025</f>
        <v>10146.9643917059</v>
      </c>
      <c r="X121" s="12"/>
      <c r="Y121" s="12" t="n">
        <f aca="false">+W121*1.02</f>
        <v>10349.90367954</v>
      </c>
      <c r="Z121" s="12"/>
      <c r="AA121" s="12" t="n">
        <f aca="false">+Y121*1.015</f>
        <v>10505.1522347331</v>
      </c>
      <c r="AB121" s="12"/>
      <c r="AC121" s="12" t="n">
        <f aca="false">+AA121*1.017</f>
        <v>10683.7398227235</v>
      </c>
      <c r="AD121" s="12"/>
      <c r="AE121" s="12" t="n">
        <f aca="false">+AC121*1.028</f>
        <v>10982.8845377598</v>
      </c>
      <c r="AF121" s="12"/>
      <c r="AG121" s="12" t="n">
        <f aca="false">+AE121*1.02</f>
        <v>11202.542228515</v>
      </c>
      <c r="AH121" s="12"/>
      <c r="AI121" s="12" t="n">
        <f aca="false">+AG121*1.025</f>
        <v>11482.6057842279</v>
      </c>
      <c r="AJ121" s="12"/>
      <c r="AK121" s="12" t="n">
        <v>11482.6057842279</v>
      </c>
      <c r="AL121" s="12"/>
      <c r="AM121" s="12" t="n">
        <f aca="false">+AK121*1.013</f>
        <v>11631.8796594228</v>
      </c>
      <c r="AN121" s="12"/>
      <c r="AO121" s="12" t="n">
        <f aca="false">+AM121*1.013</f>
        <v>11783.0940949953</v>
      </c>
      <c r="AP121" s="12"/>
      <c r="AQ121" s="12" t="n">
        <f aca="false">+AO121*1.015</f>
        <v>11959.8405064202</v>
      </c>
      <c r="AR121" s="12"/>
      <c r="AS121" s="12" t="n">
        <f aca="false">+AQ121*1.015</f>
        <v>12139.2381140165</v>
      </c>
      <c r="AT121" s="12"/>
      <c r="AU121" s="12" t="n">
        <f aca="false">+AS121*1.018</f>
        <v>12357.7444000688</v>
      </c>
      <c r="AV121" s="12"/>
      <c r="AW121" s="12" t="n">
        <f aca="false">+AU121*1.02</f>
        <v>12604.8992880702</v>
      </c>
      <c r="AX121" s="12"/>
      <c r="AY121" s="12" t="n">
        <f aca="false">+AW121*1.018</f>
        <v>12831.7874752555</v>
      </c>
      <c r="AZ121" s="12"/>
      <c r="BA121" s="12" t="n">
        <f aca="false">+AY121*1.02</f>
        <v>13088.4232247606</v>
      </c>
      <c r="BB121" s="12"/>
    </row>
    <row r="122" customFormat="false" ht="14.25" hidden="false" customHeight="false" outlineLevel="0" collapsed="false">
      <c r="A122" s="0" t="s">
        <v>230</v>
      </c>
      <c r="B122" s="0" t="s">
        <v>231</v>
      </c>
      <c r="C122" s="11" t="n">
        <v>6656.41055390239</v>
      </c>
      <c r="D122" s="11"/>
      <c r="E122" s="12" t="n">
        <f aca="false">+C122*1.36</f>
        <v>9052.71835330725</v>
      </c>
      <c r="F122" s="12"/>
      <c r="G122" s="12" t="n">
        <f aca="false">+E122*1.195</f>
        <v>10817.9984322022</v>
      </c>
      <c r="H122" s="12"/>
      <c r="I122" s="12" t="n">
        <f aca="false">+G122*1.15</f>
        <v>12440.6981970325</v>
      </c>
      <c r="J122" s="12"/>
      <c r="K122" s="12" t="n">
        <f aca="false">+I122*1.12</f>
        <v>13933.5819806764</v>
      </c>
      <c r="L122" s="12"/>
      <c r="M122" s="11" t="n">
        <f aca="false">+K122*1.04</f>
        <v>14490.9252599034</v>
      </c>
      <c r="N122" s="12"/>
      <c r="O122" s="12" t="n">
        <f aca="false">+M122*1.032</f>
        <v>14954.6348682203</v>
      </c>
      <c r="P122" s="12"/>
      <c r="Q122" s="12" t="n">
        <f aca="false">+O122*1.04</f>
        <v>15552.8202629492</v>
      </c>
      <c r="R122" s="12"/>
      <c r="S122" s="12" t="n">
        <f aca="false">+Q122*1.03</f>
        <v>16019.4048708376</v>
      </c>
      <c r="T122" s="12"/>
      <c r="U122" s="12" t="n">
        <f aca="false">+S122*1.03</f>
        <v>16499.9870169628</v>
      </c>
      <c r="V122" s="12"/>
      <c r="W122" s="12" t="n">
        <f aca="false">+U122*1.025</f>
        <v>16912.4866923868</v>
      </c>
      <c r="X122" s="12"/>
      <c r="Y122" s="12" t="n">
        <f aca="false">+W122*1.02</f>
        <v>17250.7364262346</v>
      </c>
      <c r="Z122" s="12"/>
      <c r="AA122" s="12" t="n">
        <f aca="false">+Y122*1.015</f>
        <v>17509.4974726281</v>
      </c>
      <c r="AB122" s="12"/>
      <c r="AC122" s="12" t="n">
        <f aca="false">+AA122*1.017</f>
        <v>17807.1589296628</v>
      </c>
      <c r="AD122" s="12"/>
      <c r="AE122" s="12" t="n">
        <f aca="false">+AC122*1.028</f>
        <v>18305.7593796933</v>
      </c>
      <c r="AF122" s="12"/>
      <c r="AG122" s="12" t="n">
        <f aca="false">+AE122*1.02</f>
        <v>18671.8745672872</v>
      </c>
      <c r="AH122" s="12"/>
      <c r="AI122" s="12" t="n">
        <f aca="false">+AG122*1.025</f>
        <v>19138.6714314694</v>
      </c>
      <c r="AJ122" s="12"/>
      <c r="AK122" s="12" t="n">
        <v>19138.6714314694</v>
      </c>
      <c r="AL122" s="12"/>
      <c r="AM122" s="12" t="n">
        <f aca="false">+AK122*1.013</f>
        <v>19387.4741600785</v>
      </c>
      <c r="AN122" s="12"/>
      <c r="AO122" s="12" t="n">
        <f aca="false">+AM122*1.013</f>
        <v>19639.5113241595</v>
      </c>
      <c r="AP122" s="12"/>
      <c r="AQ122" s="12" t="n">
        <f aca="false">+AO122*1.015</f>
        <v>19934.1039940219</v>
      </c>
      <c r="AR122" s="12"/>
      <c r="AS122" s="12" t="n">
        <f aca="false">+AQ122*1.015</f>
        <v>20233.1155539322</v>
      </c>
      <c r="AT122" s="12"/>
      <c r="AU122" s="12" t="n">
        <f aca="false">+AS122*1.018</f>
        <v>20597.311633903</v>
      </c>
      <c r="AV122" s="12"/>
      <c r="AW122" s="12" t="n">
        <f aca="false">+AU122*1.02</f>
        <v>21009.257866581</v>
      </c>
      <c r="AX122" s="12"/>
      <c r="AY122" s="12" t="n">
        <f aca="false">+AW122*1.018</f>
        <v>21387.4245081795</v>
      </c>
      <c r="AZ122" s="12"/>
      <c r="BA122" s="12" t="n">
        <f aca="false">+AY122*1.02</f>
        <v>21815.1729983431</v>
      </c>
      <c r="BB122" s="12"/>
    </row>
    <row r="123" customFormat="false" ht="14.25" hidden="false" customHeight="false" outlineLevel="0" collapsed="false">
      <c r="A123" s="0" t="s">
        <v>232</v>
      </c>
      <c r="B123" s="0" t="s">
        <v>233</v>
      </c>
      <c r="C123" s="11" t="n">
        <v>3993.63867038114</v>
      </c>
      <c r="D123" s="11"/>
      <c r="E123" s="12" t="n">
        <f aca="false">+C123*1.36</f>
        <v>5431.34859171835</v>
      </c>
      <c r="F123" s="12"/>
      <c r="G123" s="12" t="n">
        <f aca="false">+E123*1.195</f>
        <v>6490.46156710343</v>
      </c>
      <c r="H123" s="12"/>
      <c r="I123" s="12" t="n">
        <f aca="false">+G123*1.15</f>
        <v>7464.03080216895</v>
      </c>
      <c r="J123" s="12"/>
      <c r="K123" s="12" t="n">
        <f aca="false">+I123*1.12</f>
        <v>8359.71449842922</v>
      </c>
      <c r="L123" s="12"/>
      <c r="M123" s="11" t="n">
        <f aca="false">+K123*1.04</f>
        <v>8694.10307836639</v>
      </c>
      <c r="N123" s="12"/>
      <c r="O123" s="12" t="n">
        <f aca="false">+M123*1.032</f>
        <v>8972.31437687412</v>
      </c>
      <c r="P123" s="12"/>
      <c r="Q123" s="12" t="n">
        <f aca="false">+O123*1.04</f>
        <v>9331.20695194908</v>
      </c>
      <c r="R123" s="12"/>
      <c r="S123" s="12" t="n">
        <f aca="false">+Q123*1.03</f>
        <v>9611.14316050755</v>
      </c>
      <c r="T123" s="12"/>
      <c r="U123" s="12" t="n">
        <f aca="false">+S123*1.03</f>
        <v>9899.47745532278</v>
      </c>
      <c r="V123" s="12"/>
      <c r="W123" s="12" t="n">
        <f aca="false">+U123*1.025</f>
        <v>10146.9643917059</v>
      </c>
      <c r="X123" s="12"/>
      <c r="Y123" s="12" t="n">
        <f aca="false">+W123*1.02</f>
        <v>10349.90367954</v>
      </c>
      <c r="Z123" s="12"/>
      <c r="AA123" s="12" t="n">
        <f aca="false">+Y123*1.015</f>
        <v>10505.1522347331</v>
      </c>
      <c r="AB123" s="12"/>
      <c r="AC123" s="12" t="n">
        <f aca="false">+AA123*1.017</f>
        <v>10683.7398227235</v>
      </c>
      <c r="AD123" s="12"/>
      <c r="AE123" s="12" t="n">
        <f aca="false">+AC123*1.028</f>
        <v>10982.8845377598</v>
      </c>
      <c r="AF123" s="12"/>
      <c r="AG123" s="12" t="n">
        <f aca="false">+AE123*1.02</f>
        <v>11202.542228515</v>
      </c>
      <c r="AH123" s="12"/>
      <c r="AI123" s="12" t="n">
        <f aca="false">+AG123*1.025</f>
        <v>11482.6057842279</v>
      </c>
      <c r="AJ123" s="12"/>
      <c r="AK123" s="12" t="n">
        <v>11482.6057842279</v>
      </c>
      <c r="AL123" s="12"/>
      <c r="AM123" s="12" t="n">
        <f aca="false">+AK123*1.013</f>
        <v>11631.8796594228</v>
      </c>
      <c r="AN123" s="12"/>
      <c r="AO123" s="12" t="n">
        <f aca="false">+AM123*1.013</f>
        <v>11783.0940949953</v>
      </c>
      <c r="AP123" s="12"/>
      <c r="AQ123" s="12" t="n">
        <f aca="false">+AO123*1.015</f>
        <v>11959.8405064202</v>
      </c>
      <c r="AR123" s="12"/>
      <c r="AS123" s="12" t="n">
        <f aca="false">+AQ123*1.015</f>
        <v>12139.2381140165</v>
      </c>
      <c r="AT123" s="12"/>
      <c r="AU123" s="12" t="n">
        <f aca="false">+AS123*1.018</f>
        <v>12357.7444000688</v>
      </c>
      <c r="AV123" s="12"/>
      <c r="AW123" s="12" t="n">
        <f aca="false">+AU123*1.02</f>
        <v>12604.8992880702</v>
      </c>
      <c r="AX123" s="12"/>
      <c r="AY123" s="12" t="n">
        <f aca="false">+AW123*1.018</f>
        <v>12831.7874752555</v>
      </c>
      <c r="AZ123" s="12"/>
      <c r="BA123" s="12" t="n">
        <f aca="false">+AY123*1.02</f>
        <v>13088.4232247606</v>
      </c>
      <c r="BB123" s="12"/>
    </row>
    <row r="124" customFormat="false" ht="14.25" hidden="false" customHeight="false" outlineLevel="0" collapsed="false">
      <c r="A124" s="0" t="s">
        <v>234</v>
      </c>
      <c r="B124" s="0" t="s">
        <v>235</v>
      </c>
      <c r="C124" s="11" t="n">
        <v>21299.8520699701</v>
      </c>
      <c r="D124" s="11"/>
      <c r="E124" s="12" t="n">
        <f aca="false">+C124*1.36</f>
        <v>28967.7988151593</v>
      </c>
      <c r="F124" s="12"/>
      <c r="G124" s="12" t="n">
        <f aca="false">+E124*1.195</f>
        <v>34616.5195841154</v>
      </c>
      <c r="H124" s="12"/>
      <c r="I124" s="12" t="n">
        <f aca="false">+G124*1.15</f>
        <v>39808.9975217327</v>
      </c>
      <c r="J124" s="12"/>
      <c r="K124" s="12" t="n">
        <f aca="false">+I124*1.12</f>
        <v>44586.0772243407</v>
      </c>
      <c r="L124" s="12"/>
      <c r="M124" s="11" t="n">
        <f aca="false">+K124*1.04</f>
        <v>46369.5203133143</v>
      </c>
      <c r="N124" s="12"/>
      <c r="O124" s="12" t="n">
        <f aca="false">+M124*1.032</f>
        <v>47853.3449633403</v>
      </c>
      <c r="P124" s="12"/>
      <c r="Q124" s="12" t="n">
        <f aca="false">+O124*1.04</f>
        <v>49767.478761874</v>
      </c>
      <c r="R124" s="12"/>
      <c r="S124" s="12" t="n">
        <f aca="false">+Q124*1.03</f>
        <v>51260.5031247302</v>
      </c>
      <c r="T124" s="12"/>
      <c r="U124" s="12" t="n">
        <f aca="false">+S124*1.03</f>
        <v>52798.3182184721</v>
      </c>
      <c r="V124" s="12"/>
      <c r="W124" s="12" t="n">
        <f aca="false">+U124*1.025</f>
        <v>54118.2761739339</v>
      </c>
      <c r="X124" s="12"/>
      <c r="Y124" s="12" t="n">
        <f aca="false">+W124*1.02</f>
        <v>55200.6416974125</v>
      </c>
      <c r="Z124" s="12"/>
      <c r="AA124" s="12" t="n">
        <f aca="false">+Y124*1.015</f>
        <v>56028.6513228737</v>
      </c>
      <c r="AB124" s="12"/>
      <c r="AC124" s="12" t="n">
        <f aca="false">+AA124*1.017</f>
        <v>56981.1383953626</v>
      </c>
      <c r="AD124" s="12"/>
      <c r="AE124" s="12" t="n">
        <f aca="false">+AC124*1.028</f>
        <v>58576.6102704327</v>
      </c>
      <c r="AF124" s="12"/>
      <c r="AG124" s="12" t="n">
        <f aca="false">+AE124*1.02</f>
        <v>59748.1424758414</v>
      </c>
      <c r="AH124" s="12"/>
      <c r="AI124" s="12" t="n">
        <f aca="false">+AG124*1.025</f>
        <v>61241.8460377374</v>
      </c>
      <c r="AJ124" s="12"/>
      <c r="AK124" s="12" t="n">
        <v>61241.8460377374</v>
      </c>
      <c r="AL124" s="12"/>
      <c r="AM124" s="12" t="n">
        <f aca="false">+AK124*1.013</f>
        <v>62037.990036228</v>
      </c>
      <c r="AN124" s="12"/>
      <c r="AO124" s="12" t="n">
        <f aca="false">+AM124*1.013</f>
        <v>62844.483906699</v>
      </c>
      <c r="AP124" s="12"/>
      <c r="AQ124" s="12" t="n">
        <f aca="false">+AO124*1.015</f>
        <v>63787.1511652994</v>
      </c>
      <c r="AR124" s="12"/>
      <c r="AS124" s="12" t="n">
        <f aca="false">+AQ124*1.015</f>
        <v>64743.9584327789</v>
      </c>
      <c r="AT124" s="12"/>
      <c r="AU124" s="12" t="n">
        <f aca="false">+AS124*1.018</f>
        <v>65909.3496845689</v>
      </c>
      <c r="AV124" s="12"/>
      <c r="AW124" s="12" t="n">
        <f aca="false">+AU124*1.02</f>
        <v>67227.5366782603</v>
      </c>
      <c r="AX124" s="12"/>
      <c r="AY124" s="12" t="n">
        <f aca="false">+AW124*1.018</f>
        <v>68437.632338469</v>
      </c>
      <c r="AZ124" s="12"/>
      <c r="BA124" s="12" t="n">
        <f aca="false">+AY124*1.02</f>
        <v>69806.3849852384</v>
      </c>
      <c r="BB124" s="12"/>
    </row>
    <row r="125" customFormat="false" ht="14.25" hidden="false" customHeight="false" outlineLevel="0" collapsed="false">
      <c r="A125" s="0" t="s">
        <v>236</v>
      </c>
      <c r="B125" s="0" t="s">
        <v>237</v>
      </c>
      <c r="C125" s="11" t="n">
        <v>3993.63867038114</v>
      </c>
      <c r="D125" s="11"/>
      <c r="E125" s="12" t="n">
        <f aca="false">+C125*1.36</f>
        <v>5431.34859171835</v>
      </c>
      <c r="F125" s="12"/>
      <c r="G125" s="12" t="n">
        <f aca="false">+E125*1.195</f>
        <v>6490.46156710343</v>
      </c>
      <c r="H125" s="12"/>
      <c r="I125" s="12" t="n">
        <f aca="false">+G125*1.15</f>
        <v>7464.03080216895</v>
      </c>
      <c r="J125" s="12"/>
      <c r="K125" s="12" t="n">
        <f aca="false">+I125*1.12</f>
        <v>8359.71449842922</v>
      </c>
      <c r="L125" s="12"/>
      <c r="M125" s="11" t="n">
        <f aca="false">+K125*1.04</f>
        <v>8694.10307836639</v>
      </c>
      <c r="N125" s="12"/>
      <c r="O125" s="12" t="n">
        <f aca="false">+M125*1.032</f>
        <v>8972.31437687412</v>
      </c>
      <c r="P125" s="12"/>
      <c r="Q125" s="12" t="n">
        <f aca="false">+O125*1.04</f>
        <v>9331.20695194908</v>
      </c>
      <c r="R125" s="12"/>
      <c r="S125" s="12" t="n">
        <f aca="false">+Q125*1.03</f>
        <v>9611.14316050755</v>
      </c>
      <c r="T125" s="12"/>
      <c r="U125" s="12" t="n">
        <f aca="false">+S125*1.03</f>
        <v>9899.47745532278</v>
      </c>
      <c r="V125" s="12"/>
      <c r="W125" s="12" t="n">
        <f aca="false">+U125*1.025</f>
        <v>10146.9643917059</v>
      </c>
      <c r="X125" s="12"/>
      <c r="Y125" s="12" t="n">
        <f aca="false">+W125*1.02</f>
        <v>10349.90367954</v>
      </c>
      <c r="Z125" s="12"/>
      <c r="AA125" s="12" t="n">
        <f aca="false">+Y125*1.015</f>
        <v>10505.1522347331</v>
      </c>
      <c r="AB125" s="12"/>
      <c r="AC125" s="12" t="n">
        <f aca="false">+AA125*1.017</f>
        <v>10683.7398227235</v>
      </c>
      <c r="AD125" s="12"/>
      <c r="AE125" s="12" t="n">
        <f aca="false">+AC125*1.028</f>
        <v>10982.8845377598</v>
      </c>
      <c r="AF125" s="12"/>
      <c r="AG125" s="12" t="n">
        <f aca="false">+AE125*1.02</f>
        <v>11202.542228515</v>
      </c>
      <c r="AH125" s="12"/>
      <c r="AI125" s="12" t="n">
        <f aca="false">+AG125*1.025</f>
        <v>11482.6057842279</v>
      </c>
      <c r="AJ125" s="12"/>
      <c r="AK125" s="12" t="n">
        <v>11482.6057842279</v>
      </c>
      <c r="AL125" s="12"/>
      <c r="AM125" s="12" t="n">
        <f aca="false">+AK125*1.013</f>
        <v>11631.8796594228</v>
      </c>
      <c r="AN125" s="12"/>
      <c r="AO125" s="12" t="n">
        <f aca="false">+AM125*1.013</f>
        <v>11783.0940949953</v>
      </c>
      <c r="AP125" s="12"/>
      <c r="AQ125" s="12" t="n">
        <f aca="false">+AO125*1.015</f>
        <v>11959.8405064202</v>
      </c>
      <c r="AR125" s="12"/>
      <c r="AS125" s="12" t="n">
        <f aca="false">+AQ125*1.015</f>
        <v>12139.2381140165</v>
      </c>
      <c r="AT125" s="12"/>
      <c r="AU125" s="12" t="n">
        <f aca="false">+AS125*1.018</f>
        <v>12357.7444000688</v>
      </c>
      <c r="AV125" s="12"/>
      <c r="AW125" s="12" t="n">
        <f aca="false">+AU125*1.02</f>
        <v>12604.8992880702</v>
      </c>
      <c r="AX125" s="12"/>
      <c r="AY125" s="12" t="n">
        <f aca="false">+AW125*1.018</f>
        <v>12831.7874752555</v>
      </c>
      <c r="AZ125" s="12"/>
      <c r="BA125" s="12" t="n">
        <f aca="false">+AY125*1.02</f>
        <v>13088.4232247606</v>
      </c>
      <c r="BB125" s="12"/>
    </row>
    <row r="126" customFormat="false" ht="14.25" hidden="false" customHeight="false" outlineLevel="0" collapsed="false">
      <c r="A126" s="0" t="s">
        <v>238</v>
      </c>
      <c r="B126" s="0" t="s">
        <v>239</v>
      </c>
      <c r="C126" s="11" t="n">
        <v>3993.63867038114</v>
      </c>
      <c r="D126" s="11"/>
      <c r="E126" s="12" t="n">
        <f aca="false">+C126*1.36</f>
        <v>5431.34859171835</v>
      </c>
      <c r="F126" s="12"/>
      <c r="G126" s="12" t="n">
        <f aca="false">+E126*1.195</f>
        <v>6490.46156710343</v>
      </c>
      <c r="H126" s="12"/>
      <c r="I126" s="12" t="n">
        <f aca="false">+G126*1.15</f>
        <v>7464.03080216895</v>
      </c>
      <c r="J126" s="12"/>
      <c r="K126" s="12" t="n">
        <f aca="false">+I126*1.12</f>
        <v>8359.71449842922</v>
      </c>
      <c r="L126" s="12"/>
      <c r="M126" s="11" t="n">
        <f aca="false">+K126*1.04</f>
        <v>8694.10307836639</v>
      </c>
      <c r="N126" s="12"/>
      <c r="O126" s="12" t="n">
        <f aca="false">+M126*1.032</f>
        <v>8972.31437687412</v>
      </c>
      <c r="P126" s="12"/>
      <c r="Q126" s="12" t="n">
        <f aca="false">+O126*1.04</f>
        <v>9331.20695194908</v>
      </c>
      <c r="R126" s="12"/>
      <c r="S126" s="12" t="n">
        <f aca="false">+Q126*1.03</f>
        <v>9611.14316050755</v>
      </c>
      <c r="T126" s="12"/>
      <c r="U126" s="12" t="n">
        <f aca="false">+S126*1.03</f>
        <v>9899.47745532278</v>
      </c>
      <c r="V126" s="12"/>
      <c r="W126" s="12" t="n">
        <f aca="false">+U126*1.025</f>
        <v>10146.9643917059</v>
      </c>
      <c r="X126" s="12"/>
      <c r="Y126" s="12" t="n">
        <f aca="false">+W126*1.02</f>
        <v>10349.90367954</v>
      </c>
      <c r="Z126" s="12"/>
      <c r="AA126" s="12" t="n">
        <f aca="false">+Y126*1.015</f>
        <v>10505.1522347331</v>
      </c>
      <c r="AB126" s="12"/>
      <c r="AC126" s="12" t="n">
        <f aca="false">+AA126*1.017</f>
        <v>10683.7398227235</v>
      </c>
      <c r="AD126" s="12"/>
      <c r="AE126" s="12" t="n">
        <f aca="false">+AC126*1.028</f>
        <v>10982.8845377598</v>
      </c>
      <c r="AF126" s="12"/>
      <c r="AG126" s="12" t="n">
        <f aca="false">+AE126*1.02</f>
        <v>11202.542228515</v>
      </c>
      <c r="AH126" s="12"/>
      <c r="AI126" s="12" t="n">
        <f aca="false">+AG126*1.025</f>
        <v>11482.6057842279</v>
      </c>
      <c r="AJ126" s="12"/>
      <c r="AK126" s="12" t="n">
        <v>11482.6057842279</v>
      </c>
      <c r="AL126" s="12"/>
      <c r="AM126" s="12" t="n">
        <f aca="false">+AK126*1.013</f>
        <v>11631.8796594228</v>
      </c>
      <c r="AN126" s="12"/>
      <c r="AO126" s="12" t="n">
        <f aca="false">+AM126*1.013</f>
        <v>11783.0940949953</v>
      </c>
      <c r="AP126" s="12"/>
      <c r="AQ126" s="12" t="n">
        <f aca="false">+AO126*1.015</f>
        <v>11959.8405064202</v>
      </c>
      <c r="AR126" s="12"/>
      <c r="AS126" s="12" t="n">
        <f aca="false">+AQ126*1.015</f>
        <v>12139.2381140165</v>
      </c>
      <c r="AT126" s="12"/>
      <c r="AU126" s="12" t="n">
        <f aca="false">+AS126*1.018</f>
        <v>12357.7444000688</v>
      </c>
      <c r="AV126" s="12"/>
      <c r="AW126" s="12" t="n">
        <f aca="false">+AU126*1.02</f>
        <v>12604.8992880702</v>
      </c>
      <c r="AX126" s="12"/>
      <c r="AY126" s="12" t="n">
        <f aca="false">+AW126*1.018</f>
        <v>12831.7874752555</v>
      </c>
      <c r="AZ126" s="12"/>
      <c r="BA126" s="12" t="n">
        <f aca="false">+AY126*1.02</f>
        <v>13088.4232247606</v>
      </c>
      <c r="BB126" s="12"/>
    </row>
    <row r="127" customFormat="false" ht="14.25" hidden="false" customHeight="false" outlineLevel="0" collapsed="false">
      <c r="A127" s="0" t="s">
        <v>240</v>
      </c>
      <c r="B127" s="0" t="s">
        <v>241</v>
      </c>
      <c r="C127" s="11" t="n">
        <v>14110.9997695792</v>
      </c>
      <c r="D127" s="11"/>
      <c r="E127" s="12" t="n">
        <f aca="false">+C127*1.36</f>
        <v>19190.9596866277</v>
      </c>
      <c r="F127" s="12"/>
      <c r="G127" s="12" t="n">
        <f aca="false">+E127*1.195</f>
        <v>22933.1968255202</v>
      </c>
      <c r="H127" s="12"/>
      <c r="I127" s="12" t="n">
        <f aca="false">+G127*1.15</f>
        <v>26373.1763493482</v>
      </c>
      <c r="J127" s="12"/>
      <c r="K127" s="12" t="n">
        <f aca="false">+I127*1.12</f>
        <v>29537.95751127</v>
      </c>
      <c r="L127" s="12"/>
      <c r="M127" s="11" t="n">
        <f aca="false">+K127*1.04</f>
        <v>30719.4758117208</v>
      </c>
      <c r="N127" s="12"/>
      <c r="O127" s="12" t="n">
        <f aca="false">+M127*1.032</f>
        <v>31702.4990376958</v>
      </c>
      <c r="P127" s="12"/>
      <c r="Q127" s="12" t="n">
        <f aca="false">+O127*1.04</f>
        <v>32970.5989992037</v>
      </c>
      <c r="R127" s="12"/>
      <c r="S127" s="12" t="n">
        <f aca="false">+Q127*1.03</f>
        <v>33959.7169691798</v>
      </c>
      <c r="T127" s="12"/>
      <c r="U127" s="12" t="n">
        <f aca="false">+S127*1.03</f>
        <v>34978.5084782552</v>
      </c>
      <c r="V127" s="12"/>
      <c r="W127" s="12" t="n">
        <f aca="false">+U127*1.025</f>
        <v>35852.9711902115</v>
      </c>
      <c r="X127" s="12"/>
      <c r="Y127" s="12" t="n">
        <f aca="false">+W127*1.02</f>
        <v>36570.0306140158</v>
      </c>
      <c r="Z127" s="12"/>
      <c r="AA127" s="12" t="n">
        <f aca="false">+Y127*1.015</f>
        <v>37118.581073226</v>
      </c>
      <c r="AB127" s="12"/>
      <c r="AC127" s="12" t="n">
        <f aca="false">+AA127*1.017</f>
        <v>37749.5969514708</v>
      </c>
      <c r="AD127" s="12"/>
      <c r="AE127" s="12" t="n">
        <f aca="false">+AC127*1.028</f>
        <v>38806.585666112</v>
      </c>
      <c r="AF127" s="12"/>
      <c r="AG127" s="12" t="n">
        <f aca="false">+AE127*1.02</f>
        <v>39582.7173794343</v>
      </c>
      <c r="AH127" s="12"/>
      <c r="AI127" s="12" t="n">
        <f aca="false">+AG127*1.025</f>
        <v>40572.2853139201</v>
      </c>
      <c r="AJ127" s="12"/>
      <c r="AK127" s="12" t="n">
        <v>40572.2853139201</v>
      </c>
      <c r="AL127" s="12"/>
      <c r="AM127" s="12" t="n">
        <f aca="false">+AK127*1.013</f>
        <v>41099.7250230011</v>
      </c>
      <c r="AN127" s="12"/>
      <c r="AO127" s="12" t="n">
        <f aca="false">+AM127*1.013</f>
        <v>41634.0214483001</v>
      </c>
      <c r="AP127" s="12"/>
      <c r="AQ127" s="12" t="n">
        <f aca="false">+AO127*1.015</f>
        <v>42258.5317700246</v>
      </c>
      <c r="AR127" s="12"/>
      <c r="AS127" s="12" t="n">
        <f aca="false">+AQ127*1.015</f>
        <v>42892.409746575</v>
      </c>
      <c r="AT127" s="12"/>
      <c r="AU127" s="12" t="n">
        <f aca="false">+AS127*1.018</f>
        <v>43664.4731220133</v>
      </c>
      <c r="AV127" s="12"/>
      <c r="AW127" s="12" t="n">
        <f aca="false">+AU127*1.02</f>
        <v>44537.7625844536</v>
      </c>
      <c r="AX127" s="12"/>
      <c r="AY127" s="12" t="n">
        <f aca="false">+AW127*1.018</f>
        <v>45339.4423109737</v>
      </c>
      <c r="AZ127" s="12"/>
      <c r="BA127" s="12" t="n">
        <f aca="false">+AY127*1.02</f>
        <v>46246.2311571932</v>
      </c>
      <c r="BB127" s="12"/>
    </row>
    <row r="128" customFormat="false" ht="14.25" hidden="false" customHeight="false" outlineLevel="0" collapsed="false">
      <c r="A128" s="0" t="s">
        <v>242</v>
      </c>
      <c r="B128" s="0" t="s">
        <v>243</v>
      </c>
      <c r="C128" s="11" t="n">
        <v>57760.5935050247</v>
      </c>
      <c r="D128" s="11"/>
      <c r="E128" s="12" t="n">
        <f aca="false">+C128*1.36</f>
        <v>78554.4071668336</v>
      </c>
      <c r="F128" s="12"/>
      <c r="G128" s="12" t="n">
        <f aca="false">+E128*1.195</f>
        <v>93872.5165643661</v>
      </c>
      <c r="H128" s="12"/>
      <c r="I128" s="12" t="n">
        <f aca="false">+G128*1.15</f>
        <v>107953.394049021</v>
      </c>
      <c r="J128" s="12"/>
      <c r="K128" s="12" t="n">
        <f aca="false">+I128*1.12</f>
        <v>120907.801334904</v>
      </c>
      <c r="L128" s="12"/>
      <c r="M128" s="11" t="n">
        <f aca="false">+K128*1.04</f>
        <v>125744.1133883</v>
      </c>
      <c r="N128" s="12"/>
      <c r="O128" s="12" t="n">
        <f aca="false">+M128*1.032</f>
        <v>129767.925016725</v>
      </c>
      <c r="P128" s="12"/>
      <c r="Q128" s="12" t="n">
        <f aca="false">+O128*1.04</f>
        <v>134958.642017394</v>
      </c>
      <c r="R128" s="12"/>
      <c r="S128" s="12" t="n">
        <f aca="false">+Q128*1.03</f>
        <v>139007.401277916</v>
      </c>
      <c r="T128" s="12"/>
      <c r="U128" s="12" t="n">
        <f aca="false">+S128*1.03</f>
        <v>143177.623316254</v>
      </c>
      <c r="V128" s="12"/>
      <c r="W128" s="12" t="n">
        <f aca="false">+U128*1.025</f>
        <v>146757.06389916</v>
      </c>
      <c r="X128" s="12"/>
      <c r="Y128" s="12" t="n">
        <f aca="false">+W128*1.02</f>
        <v>149692.205177143</v>
      </c>
      <c r="Z128" s="12"/>
      <c r="AA128" s="12" t="n">
        <f aca="false">+Y128*1.015</f>
        <v>151937.5882548</v>
      </c>
      <c r="AB128" s="12"/>
      <c r="AC128" s="12" t="n">
        <f aca="false">+AA128*1.017</f>
        <v>154520.527255132</v>
      </c>
      <c r="AD128" s="12"/>
      <c r="AE128" s="12" t="n">
        <f aca="false">+AC128*1.028</f>
        <v>158847.102018276</v>
      </c>
      <c r="AF128" s="12"/>
      <c r="AG128" s="12" t="n">
        <f aca="false">+AE128*1.02</f>
        <v>162024.044058641</v>
      </c>
      <c r="AH128" s="12"/>
      <c r="AI128" s="12" t="n">
        <f aca="false">+AG128*1.025</f>
        <v>166074.645160107</v>
      </c>
      <c r="AJ128" s="12"/>
      <c r="AK128" s="12" t="n">
        <v>166074.645160107</v>
      </c>
      <c r="AL128" s="12"/>
      <c r="AM128" s="12" t="n">
        <f aca="false">+AK128*1.013</f>
        <v>168233.615547189</v>
      </c>
      <c r="AN128" s="12"/>
      <c r="AO128" s="12" t="n">
        <f aca="false">+AM128*1.013</f>
        <v>170420.652549302</v>
      </c>
      <c r="AP128" s="12"/>
      <c r="AQ128" s="12" t="n">
        <f aca="false">+AO128*1.015</f>
        <v>172976.962337541</v>
      </c>
      <c r="AR128" s="12"/>
      <c r="AS128" s="12" t="n">
        <f aca="false">+AQ128*1.015</f>
        <v>175571.616772605</v>
      </c>
      <c r="AT128" s="12"/>
      <c r="AU128" s="12" t="n">
        <f aca="false">+AS128*1.018</f>
        <v>178731.905874511</v>
      </c>
      <c r="AV128" s="12"/>
      <c r="AW128" s="12" t="n">
        <f aca="false">+AU128*1.02</f>
        <v>182306.543992002</v>
      </c>
      <c r="AX128" s="12"/>
      <c r="AY128" s="12" t="n">
        <f aca="false">+AW128*1.018</f>
        <v>185588.061783858</v>
      </c>
      <c r="AZ128" s="12"/>
      <c r="BA128" s="12" t="n">
        <f aca="false">+AY128*1.02</f>
        <v>189299.823019535</v>
      </c>
      <c r="BB128" s="12"/>
    </row>
    <row r="129" customFormat="false" ht="14.25" hidden="false" customHeight="false" outlineLevel="0" collapsed="false">
      <c r="A129" s="0" t="s">
        <v>244</v>
      </c>
      <c r="B129" s="0" t="s">
        <v>245</v>
      </c>
      <c r="C129" s="11" t="n">
        <v>21831.9242485632</v>
      </c>
      <c r="D129" s="11"/>
      <c r="E129" s="12" t="n">
        <f aca="false">+C129*1.36</f>
        <v>29691.4169780459</v>
      </c>
      <c r="F129" s="12"/>
      <c r="G129" s="12" t="n">
        <f aca="false">+E129*1.195</f>
        <v>35481.2432887649</v>
      </c>
      <c r="H129" s="12"/>
      <c r="I129" s="12" t="n">
        <f aca="false">+G129*1.15</f>
        <v>40803.4297820796</v>
      </c>
      <c r="J129" s="12"/>
      <c r="K129" s="12" t="n">
        <f aca="false">+I129*1.12</f>
        <v>45699.8413559292</v>
      </c>
      <c r="L129" s="12"/>
      <c r="M129" s="11" t="n">
        <f aca="false">+K129*1.04</f>
        <v>47527.8350101663</v>
      </c>
      <c r="N129" s="12"/>
      <c r="O129" s="12" t="n">
        <f aca="false">+M129*1.032</f>
        <v>49048.7257304916</v>
      </c>
      <c r="P129" s="12"/>
      <c r="Q129" s="12" t="n">
        <f aca="false">+O129*1.04</f>
        <v>51010.6747597113</v>
      </c>
      <c r="R129" s="12"/>
      <c r="S129" s="12" t="n">
        <f aca="false">+Q129*1.03</f>
        <v>52540.9950025027</v>
      </c>
      <c r="T129" s="12"/>
      <c r="U129" s="12" t="n">
        <f aca="false">+S129*1.03</f>
        <v>54117.2248525777</v>
      </c>
      <c r="V129" s="12"/>
      <c r="W129" s="12" t="n">
        <f aca="false">+U129*1.025</f>
        <v>55470.1554738922</v>
      </c>
      <c r="X129" s="12"/>
      <c r="Y129" s="12" t="n">
        <f aca="false">+W129*1.02</f>
        <v>56579.55858337</v>
      </c>
      <c r="Z129" s="12"/>
      <c r="AA129" s="12" t="n">
        <f aca="false">+Y129*1.015</f>
        <v>57428.2519621206</v>
      </c>
      <c r="AB129" s="12"/>
      <c r="AC129" s="12" t="n">
        <f aca="false">+AA129*1.017</f>
        <v>58404.5322454766</v>
      </c>
      <c r="AD129" s="12"/>
      <c r="AE129" s="12" t="n">
        <f aca="false">+AC129*1.028</f>
        <v>60039.85914835</v>
      </c>
      <c r="AF129" s="12"/>
      <c r="AG129" s="12" t="n">
        <f aca="false">+AE129*1.02</f>
        <v>61240.656331317</v>
      </c>
      <c r="AH129" s="12"/>
      <c r="AI129" s="12" t="n">
        <f aca="false">+AG129*1.025</f>
        <v>62771.6727395999</v>
      </c>
      <c r="AJ129" s="12"/>
      <c r="AK129" s="12" t="n">
        <v>62771.6727395999</v>
      </c>
      <c r="AL129" s="12"/>
      <c r="AM129" s="12" t="n">
        <f aca="false">+AK129*1.013</f>
        <v>63587.7044852147</v>
      </c>
      <c r="AN129" s="12"/>
      <c r="AO129" s="12" t="n">
        <f aca="false">+AM129*1.013</f>
        <v>64414.3446435225</v>
      </c>
      <c r="AP129" s="12"/>
      <c r="AQ129" s="12" t="n">
        <f aca="false">+AO129*1.015</f>
        <v>65380.5598131753</v>
      </c>
      <c r="AR129" s="12"/>
      <c r="AS129" s="12" t="n">
        <f aca="false">+AQ129*1.015</f>
        <v>66361.2682103729</v>
      </c>
      <c r="AT129" s="12"/>
      <c r="AU129" s="12" t="n">
        <f aca="false">+AS129*1.018</f>
        <v>67555.7710381596</v>
      </c>
      <c r="AV129" s="12"/>
      <c r="AW129" s="12" t="n">
        <f aca="false">+AU129*1.02</f>
        <v>68906.8864589228</v>
      </c>
      <c r="AX129" s="12"/>
      <c r="AY129" s="12" t="n">
        <f aca="false">+AW129*1.018</f>
        <v>70147.2104151834</v>
      </c>
      <c r="AZ129" s="12"/>
      <c r="BA129" s="12" t="n">
        <f aca="false">+AY129*1.02</f>
        <v>71550.1546234871</v>
      </c>
      <c r="BB129" s="12"/>
    </row>
    <row r="130" customFormat="false" ht="14.25" hidden="false" customHeight="false" outlineLevel="0" collapsed="false">
      <c r="A130" s="0" t="s">
        <v>246</v>
      </c>
      <c r="B130" s="0" t="s">
        <v>247</v>
      </c>
      <c r="C130" s="11" t="n">
        <v>5888.1140962442</v>
      </c>
      <c r="D130" s="11"/>
      <c r="E130" s="12" t="n">
        <f aca="false">+C130*1.36</f>
        <v>8007.83517089211</v>
      </c>
      <c r="F130" s="12"/>
      <c r="G130" s="12" t="n">
        <f aca="false">+E130*1.195</f>
        <v>9569.36302921608</v>
      </c>
      <c r="H130" s="12"/>
      <c r="I130" s="12" t="n">
        <f aca="false">+G130*1.15</f>
        <v>11004.7674835985</v>
      </c>
      <c r="J130" s="12"/>
      <c r="K130" s="12" t="n">
        <f aca="false">+I130*1.12</f>
        <v>12325.3395816303</v>
      </c>
      <c r="L130" s="12"/>
      <c r="M130" s="11" t="n">
        <f aca="false">+K130*1.04</f>
        <v>12818.3531648955</v>
      </c>
      <c r="N130" s="12"/>
      <c r="O130" s="12" t="n">
        <f aca="false">+M130*1.032</f>
        <v>13228.5404661722</v>
      </c>
      <c r="P130" s="12"/>
      <c r="Q130" s="12" t="n">
        <f aca="false">+O130*1.04</f>
        <v>13757.6820848191</v>
      </c>
      <c r="R130" s="12"/>
      <c r="S130" s="12" t="n">
        <f aca="false">+Q130*1.03</f>
        <v>14170.4125473636</v>
      </c>
      <c r="T130" s="12"/>
      <c r="U130" s="12" t="n">
        <f aca="false">+S130*1.03</f>
        <v>14595.5249237845</v>
      </c>
      <c r="V130" s="12"/>
      <c r="W130" s="12" t="n">
        <f aca="false">+U130*1.025</f>
        <v>14960.4130468792</v>
      </c>
      <c r="X130" s="12"/>
      <c r="Y130" s="12" t="n">
        <f aca="false">+W130*1.02</f>
        <v>15259.6213078167</v>
      </c>
      <c r="Z130" s="12"/>
      <c r="AA130" s="12" t="n">
        <f aca="false">+Y130*1.015</f>
        <v>15488.515627434</v>
      </c>
      <c r="AB130" s="12"/>
      <c r="AC130" s="12" t="n">
        <f aca="false">+AA130*1.017</f>
        <v>15751.8203931004</v>
      </c>
      <c r="AD130" s="12"/>
      <c r="AE130" s="12" t="n">
        <f aca="false">+AC130*1.028</f>
        <v>16192.8713641072</v>
      </c>
      <c r="AF130" s="12"/>
      <c r="AG130" s="12" t="n">
        <f aca="false">+AE130*1.02</f>
        <v>16516.7287913893</v>
      </c>
      <c r="AH130" s="12"/>
      <c r="AI130" s="12" t="n">
        <f aca="false">+AG130*1.025</f>
        <v>16929.6470111741</v>
      </c>
      <c r="AJ130" s="12"/>
      <c r="AK130" s="12" t="n">
        <v>16929.6470111741</v>
      </c>
      <c r="AL130" s="12"/>
      <c r="AM130" s="12" t="n">
        <f aca="false">+AK130*1.013</f>
        <v>17149.7324223193</v>
      </c>
      <c r="AN130" s="12"/>
      <c r="AO130" s="12" t="n">
        <f aca="false">+AM130*1.013</f>
        <v>17372.6789438095</v>
      </c>
      <c r="AP130" s="12"/>
      <c r="AQ130" s="12" t="n">
        <f aca="false">+AO130*1.015</f>
        <v>17633.2691279666</v>
      </c>
      <c r="AR130" s="12"/>
      <c r="AS130" s="12" t="n">
        <f aca="false">+AQ130*1.015</f>
        <v>17897.7681648861</v>
      </c>
      <c r="AT130" s="12"/>
      <c r="AU130" s="12" t="n">
        <f aca="false">+AS130*1.018</f>
        <v>18219.9279918541</v>
      </c>
      <c r="AV130" s="12"/>
      <c r="AW130" s="12" t="n">
        <f aca="false">+AU130*1.02</f>
        <v>18584.3265516911</v>
      </c>
      <c r="AX130" s="12"/>
      <c r="AY130" s="12" t="n">
        <f aca="false">+AW130*1.018</f>
        <v>18918.8444296216</v>
      </c>
      <c r="AZ130" s="12"/>
      <c r="BA130" s="12" t="n">
        <f aca="false">+AY130*1.02</f>
        <v>19297.221318214</v>
      </c>
      <c r="BB130" s="12"/>
    </row>
    <row r="131" customFormat="false" ht="14.25" hidden="false" customHeight="false" outlineLevel="0" collapsed="false">
      <c r="A131" s="0" t="s">
        <v>248</v>
      </c>
      <c r="B131" s="0" t="s">
        <v>249</v>
      </c>
      <c r="C131" s="11" t="n">
        <v>1863.73089665746</v>
      </c>
      <c r="D131" s="11"/>
      <c r="E131" s="12" t="n">
        <f aca="false">+C131*1.36</f>
        <v>2534.67401945415</v>
      </c>
      <c r="F131" s="12"/>
      <c r="G131" s="12" t="n">
        <f aca="false">+E131*1.195</f>
        <v>3028.9354532477</v>
      </c>
      <c r="H131" s="12"/>
      <c r="I131" s="12" t="n">
        <f aca="false">+G131*1.15</f>
        <v>3483.27577123486</v>
      </c>
      <c r="J131" s="12"/>
      <c r="K131" s="12" t="n">
        <f aca="false">+I131*1.12</f>
        <v>3901.26886378304</v>
      </c>
      <c r="L131" s="12"/>
      <c r="M131" s="11" t="n">
        <f aca="false">+K131*1.04</f>
        <v>4057.31961833436</v>
      </c>
      <c r="N131" s="12"/>
      <c r="O131" s="12" t="n">
        <f aca="false">+M131*1.032</f>
        <v>4187.15384612106</v>
      </c>
      <c r="P131" s="12"/>
      <c r="Q131" s="12" t="n">
        <f aca="false">+O131*1.04</f>
        <v>4354.63999996591</v>
      </c>
      <c r="R131" s="12"/>
      <c r="S131" s="12" t="n">
        <f aca="false">+Q131*1.03</f>
        <v>4485.27919996488</v>
      </c>
      <c r="T131" s="12"/>
      <c r="U131" s="12" t="n">
        <f aca="false">+S131*1.03</f>
        <v>4619.83757596383</v>
      </c>
      <c r="V131" s="12"/>
      <c r="W131" s="12" t="n">
        <f aca="false">+U131*1.025</f>
        <v>4735.33351536293</v>
      </c>
      <c r="X131" s="12"/>
      <c r="Y131" s="12" t="n">
        <f aca="false">+W131*1.02</f>
        <v>4830.04018567019</v>
      </c>
      <c r="Z131" s="12"/>
      <c r="AA131" s="12" t="n">
        <f aca="false">+Y131*1.015</f>
        <v>4902.49078845524</v>
      </c>
      <c r="AB131" s="12"/>
      <c r="AC131" s="12" t="n">
        <f aca="false">+AA131*1.017</f>
        <v>4985.83313185898</v>
      </c>
      <c r="AD131" s="12"/>
      <c r="AE131" s="12" t="n">
        <f aca="false">+AC131*1.028</f>
        <v>5125.43645955103</v>
      </c>
      <c r="AF131" s="12"/>
      <c r="AG131" s="12" t="n">
        <f aca="false">+AE131*1.02</f>
        <v>5227.94518874205</v>
      </c>
      <c r="AH131" s="12"/>
      <c r="AI131" s="12" t="n">
        <f aca="false">+AG131*1.025</f>
        <v>5358.6438184606</v>
      </c>
      <c r="AJ131" s="12"/>
      <c r="AK131" s="12" t="n">
        <v>5358.6438184606</v>
      </c>
      <c r="AL131" s="12"/>
      <c r="AM131" s="12" t="n">
        <f aca="false">+AK131*1.013</f>
        <v>5428.30618810059</v>
      </c>
      <c r="AN131" s="12"/>
      <c r="AO131" s="12" t="n">
        <f aca="false">+AM131*1.013</f>
        <v>5498.87416854589</v>
      </c>
      <c r="AP131" s="12"/>
      <c r="AQ131" s="12" t="n">
        <f aca="false">+AO131*1.015</f>
        <v>5581.35728107408</v>
      </c>
      <c r="AR131" s="12"/>
      <c r="AS131" s="12" t="n">
        <f aca="false">+AQ131*1.015</f>
        <v>5665.07764029019</v>
      </c>
      <c r="AT131" s="12"/>
      <c r="AU131" s="12" t="n">
        <f aca="false">+AS131*1.018</f>
        <v>5767.04903781542</v>
      </c>
      <c r="AV131" s="12"/>
      <c r="AW131" s="12" t="n">
        <f aca="false">+AU131*1.02</f>
        <v>5882.39001857172</v>
      </c>
      <c r="AX131" s="12"/>
      <c r="AY131" s="12" t="n">
        <f aca="false">+AW131*1.018</f>
        <v>5988.27303890602</v>
      </c>
      <c r="AZ131" s="12"/>
      <c r="BA131" s="12" t="n">
        <f aca="false">+AY131*1.02</f>
        <v>6108.03849968414</v>
      </c>
      <c r="BB131" s="12"/>
    </row>
    <row r="132" customFormat="false" ht="14.25" hidden="false" customHeight="false" outlineLevel="0" collapsed="false">
      <c r="A132" s="0" t="s">
        <v>250</v>
      </c>
      <c r="B132" s="0" t="s">
        <v>251</v>
      </c>
      <c r="C132" s="11" t="n">
        <v>2130.11895537821</v>
      </c>
      <c r="D132" s="11"/>
      <c r="E132" s="12" t="n">
        <f aca="false">+C132*1.36</f>
        <v>2896.96177931437</v>
      </c>
      <c r="F132" s="12"/>
      <c r="G132" s="12" t="n">
        <f aca="false">+E132*1.195</f>
        <v>3461.86932628067</v>
      </c>
      <c r="H132" s="12"/>
      <c r="I132" s="12" t="n">
        <f aca="false">+G132*1.15</f>
        <v>3981.14972522277</v>
      </c>
      <c r="J132" s="12"/>
      <c r="K132" s="12" t="n">
        <f aca="false">+I132*1.12</f>
        <v>4458.88769224951</v>
      </c>
      <c r="L132" s="12"/>
      <c r="M132" s="11" t="n">
        <f aca="false">+K132*1.04</f>
        <v>4637.24319993949</v>
      </c>
      <c r="N132" s="12"/>
      <c r="O132" s="12" t="n">
        <f aca="false">+M132*1.032</f>
        <v>4785.63498233755</v>
      </c>
      <c r="P132" s="12"/>
      <c r="Q132" s="12" t="n">
        <f aca="false">+O132*1.04</f>
        <v>4977.06038163105</v>
      </c>
      <c r="R132" s="12"/>
      <c r="S132" s="12" t="n">
        <f aca="false">+Q132*1.03</f>
        <v>5126.37219307999</v>
      </c>
      <c r="T132" s="12"/>
      <c r="U132" s="12" t="n">
        <f aca="false">+S132*1.03</f>
        <v>5280.16335887238</v>
      </c>
      <c r="V132" s="12"/>
      <c r="W132" s="12" t="n">
        <f aca="false">+U132*1.025</f>
        <v>5412.16744284419</v>
      </c>
      <c r="X132" s="12"/>
      <c r="Y132" s="12" t="n">
        <f aca="false">+W132*1.02</f>
        <v>5520.41079170108</v>
      </c>
      <c r="Z132" s="12"/>
      <c r="AA132" s="12" t="n">
        <f aca="false">+Y132*1.015</f>
        <v>5603.21695357659</v>
      </c>
      <c r="AB132" s="12"/>
      <c r="AC132" s="12" t="n">
        <f aca="false">+AA132*1.017</f>
        <v>5698.4716417874</v>
      </c>
      <c r="AD132" s="12"/>
      <c r="AE132" s="12" t="n">
        <f aca="false">+AC132*1.028</f>
        <v>5858.02884775744</v>
      </c>
      <c r="AF132" s="12"/>
      <c r="AG132" s="12" t="n">
        <f aca="false">+AE132*1.02</f>
        <v>5975.18942471259</v>
      </c>
      <c r="AH132" s="12"/>
      <c r="AI132" s="12" t="n">
        <f aca="false">+AG132*1.025</f>
        <v>6124.56916033041</v>
      </c>
      <c r="AJ132" s="12"/>
      <c r="AK132" s="12" t="n">
        <v>6124.56916033041</v>
      </c>
      <c r="AL132" s="12"/>
      <c r="AM132" s="12" t="n">
        <f aca="false">+AK132*1.013</f>
        <v>6204.1885594147</v>
      </c>
      <c r="AN132" s="12"/>
      <c r="AO132" s="12" t="n">
        <f aca="false">+AM132*1.013</f>
        <v>6284.84301068709</v>
      </c>
      <c r="AP132" s="12"/>
      <c r="AQ132" s="12" t="n">
        <f aca="false">+AO132*1.015</f>
        <v>6379.1156558474</v>
      </c>
      <c r="AR132" s="12"/>
      <c r="AS132" s="12" t="n">
        <f aca="false">+AQ132*1.015</f>
        <v>6474.80239068511</v>
      </c>
      <c r="AT132" s="12"/>
      <c r="AU132" s="12" t="n">
        <f aca="false">+AS132*1.018</f>
        <v>6591.34883371744</v>
      </c>
      <c r="AV132" s="12"/>
      <c r="AW132" s="12" t="n">
        <f aca="false">+AU132*1.02</f>
        <v>6723.17581039179</v>
      </c>
      <c r="AX132" s="12"/>
      <c r="AY132" s="12" t="n">
        <f aca="false">+AW132*1.018</f>
        <v>6844.19297497884</v>
      </c>
      <c r="AZ132" s="12"/>
      <c r="BA132" s="12" t="n">
        <f aca="false">+AY132*1.02</f>
        <v>6981.07683447842</v>
      </c>
      <c r="BB132" s="12"/>
    </row>
    <row r="133" customFormat="false" ht="14.25" hidden="false" customHeight="false" outlineLevel="0" collapsed="false">
      <c r="A133" s="0" t="s">
        <v>252</v>
      </c>
      <c r="B133" s="0" t="s">
        <v>253</v>
      </c>
      <c r="C133" s="11" t="n">
        <v>3353.74065867834</v>
      </c>
      <c r="D133" s="11"/>
      <c r="E133" s="12" t="n">
        <f aca="false">+C133*1.36</f>
        <v>4561.08729580254</v>
      </c>
      <c r="F133" s="12"/>
      <c r="G133" s="12" t="n">
        <f aca="false">+E133*1.195</f>
        <v>5450.49931848404</v>
      </c>
      <c r="H133" s="12"/>
      <c r="I133" s="12" t="n">
        <f aca="false">+G133*1.15</f>
        <v>6268.07421625664</v>
      </c>
      <c r="J133" s="12"/>
      <c r="K133" s="12" t="n">
        <f aca="false">+I133*1.12</f>
        <v>7020.24312220744</v>
      </c>
      <c r="L133" s="12"/>
      <c r="M133" s="11" t="n">
        <f aca="false">+K133*1.04</f>
        <v>7301.05284709574</v>
      </c>
      <c r="N133" s="12"/>
      <c r="O133" s="12" t="n">
        <f aca="false">+M133*1.032</f>
        <v>7534.6865382028</v>
      </c>
      <c r="P133" s="12"/>
      <c r="Q133" s="12" t="n">
        <f aca="false">+O133*1.04</f>
        <v>7836.07399973092</v>
      </c>
      <c r="R133" s="12"/>
      <c r="S133" s="12" t="n">
        <f aca="false">+Q133*1.03</f>
        <v>8071.15621972284</v>
      </c>
      <c r="T133" s="12"/>
      <c r="U133" s="12" t="n">
        <f aca="false">+S133*1.03</f>
        <v>8313.29090631453</v>
      </c>
      <c r="V133" s="12"/>
      <c r="W133" s="12" t="n">
        <f aca="false">+U133*1.025</f>
        <v>8521.12317897239</v>
      </c>
      <c r="X133" s="12"/>
      <c r="Y133" s="12" t="n">
        <f aca="false">+W133*1.02</f>
        <v>8691.54564255184</v>
      </c>
      <c r="Z133" s="12"/>
      <c r="AA133" s="12" t="n">
        <f aca="false">+Y133*1.015</f>
        <v>8821.91882719011</v>
      </c>
      <c r="AB133" s="12"/>
      <c r="AC133" s="12" t="n">
        <f aca="false">+AA133*1.017</f>
        <v>8971.89144725235</v>
      </c>
      <c r="AD133" s="12"/>
      <c r="AE133" s="12" t="n">
        <f aca="false">+AC133*1.028</f>
        <v>9223.10440777541</v>
      </c>
      <c r="AF133" s="12"/>
      <c r="AG133" s="12" t="n">
        <f aca="false">+AE133*1.02</f>
        <v>9407.56649593092</v>
      </c>
      <c r="AH133" s="12"/>
      <c r="AI133" s="12" t="n">
        <f aca="false">+AG133*1.025</f>
        <v>9642.75565832919</v>
      </c>
      <c r="AJ133" s="12"/>
      <c r="AK133" s="12" t="n">
        <v>9642.75565832919</v>
      </c>
      <c r="AL133" s="12"/>
      <c r="AM133" s="12" t="n">
        <f aca="false">+AK133*1.013</f>
        <v>9768.11148188747</v>
      </c>
      <c r="AN133" s="12"/>
      <c r="AO133" s="12" t="n">
        <f aca="false">+AM133*1.013</f>
        <v>9895.09693115201</v>
      </c>
      <c r="AP133" s="12"/>
      <c r="AQ133" s="12" t="n">
        <f aca="false">+AO133*1.015</f>
        <v>10043.5233851193</v>
      </c>
      <c r="AR133" s="12"/>
      <c r="AS133" s="12" t="n">
        <f aca="false">+AQ133*1.015</f>
        <v>10194.1762358961</v>
      </c>
      <c r="AT133" s="12"/>
      <c r="AU133" s="12" t="n">
        <f aca="false">+AS133*1.018</f>
        <v>10377.6714081422</v>
      </c>
      <c r="AV133" s="12"/>
      <c r="AW133" s="12" t="n">
        <f aca="false">+AU133*1.02</f>
        <v>10585.224836305</v>
      </c>
      <c r="AX133" s="12"/>
      <c r="AY133" s="12" t="n">
        <f aca="false">+AW133*1.018</f>
        <v>10775.7588833585</v>
      </c>
      <c r="AZ133" s="12"/>
      <c r="BA133" s="12" t="n">
        <f aca="false">+AY133*1.02</f>
        <v>10991.2740610257</v>
      </c>
      <c r="BB133" s="12"/>
    </row>
    <row r="134" customFormat="false" ht="14.25" hidden="false" customHeight="false" outlineLevel="0" collapsed="false">
      <c r="A134" s="0" t="s">
        <v>254</v>
      </c>
      <c r="B134" s="0" t="s">
        <v>255</v>
      </c>
      <c r="C134" s="11" t="n">
        <v>1597.25484558065</v>
      </c>
      <c r="D134" s="11"/>
      <c r="E134" s="12" t="n">
        <f aca="false">+C134*1.36</f>
        <v>2172.26658998969</v>
      </c>
      <c r="F134" s="12"/>
      <c r="G134" s="12" t="n">
        <f aca="false">+E134*1.195</f>
        <v>2595.85857503767</v>
      </c>
      <c r="H134" s="12"/>
      <c r="I134" s="12" t="n">
        <f aca="false">+G134*1.15</f>
        <v>2985.23736129333</v>
      </c>
      <c r="J134" s="12"/>
      <c r="K134" s="12" t="n">
        <f aca="false">+I134*1.12</f>
        <v>3343.46584464852</v>
      </c>
      <c r="L134" s="12"/>
      <c r="M134" s="11" t="n">
        <f aca="false">+K134*1.04</f>
        <v>3477.20447843447</v>
      </c>
      <c r="N134" s="12"/>
      <c r="O134" s="12" t="n">
        <f aca="false">+M134*1.032</f>
        <v>3588.47502174437</v>
      </c>
      <c r="P134" s="12"/>
      <c r="Q134" s="12" t="n">
        <f aca="false">+O134*1.04</f>
        <v>3732.01402261414</v>
      </c>
      <c r="R134" s="12"/>
      <c r="S134" s="12" t="n">
        <f aca="false">+Q134*1.03</f>
        <v>3843.97444329257</v>
      </c>
      <c r="T134" s="12"/>
      <c r="U134" s="12" t="n">
        <f aca="false">+S134*1.03</f>
        <v>3959.29367659135</v>
      </c>
      <c r="V134" s="12"/>
      <c r="W134" s="12" t="n">
        <f aca="false">+U134*1.025</f>
        <v>4058.27601850613</v>
      </c>
      <c r="X134" s="12"/>
      <c r="Y134" s="12" t="n">
        <f aca="false">+W134*1.02</f>
        <v>4139.44153887625</v>
      </c>
      <c r="Z134" s="12"/>
      <c r="AA134" s="12" t="n">
        <f aca="false">+Y134*1.015</f>
        <v>4201.5331619594</v>
      </c>
      <c r="AB134" s="12"/>
      <c r="AC134" s="12" t="n">
        <f aca="false">+AA134*1.017</f>
        <v>4272.9592257127</v>
      </c>
      <c r="AD134" s="12"/>
      <c r="AE134" s="12" t="n">
        <f aca="false">+AC134*1.028</f>
        <v>4392.60208403266</v>
      </c>
      <c r="AF134" s="12"/>
      <c r="AG134" s="12" t="n">
        <f aca="false">+AE134*1.02</f>
        <v>4480.45412571331</v>
      </c>
      <c r="AH134" s="12"/>
      <c r="AI134" s="12" t="n">
        <f aca="false">+AG134*1.025</f>
        <v>4592.46547885615</v>
      </c>
      <c r="AJ134" s="12"/>
      <c r="AK134" s="12" t="n">
        <v>4592.46547885615</v>
      </c>
      <c r="AL134" s="12"/>
      <c r="AM134" s="12" t="n">
        <f aca="false">+AK134*1.013</f>
        <v>4652.16753008128</v>
      </c>
      <c r="AN134" s="12"/>
      <c r="AO134" s="12" t="n">
        <f aca="false">+AM134*1.013</f>
        <v>4712.64570797233</v>
      </c>
      <c r="AP134" s="12"/>
      <c r="AQ134" s="12" t="n">
        <f aca="false">+AO134*1.015</f>
        <v>4783.33539359192</v>
      </c>
      <c r="AR134" s="12"/>
      <c r="AS134" s="12" t="n">
        <f aca="false">+AQ134*1.015</f>
        <v>4855.08542449579</v>
      </c>
      <c r="AT134" s="12"/>
      <c r="AU134" s="12" t="n">
        <f aca="false">+AS134*1.018</f>
        <v>4942.47696213672</v>
      </c>
      <c r="AV134" s="12"/>
      <c r="AW134" s="12" t="n">
        <f aca="false">+AU134*1.02</f>
        <v>5041.32650137945</v>
      </c>
      <c r="AX134" s="12"/>
      <c r="AY134" s="12" t="n">
        <f aca="false">+AW134*1.018</f>
        <v>5132.07037840428</v>
      </c>
      <c r="AZ134" s="12"/>
      <c r="BA134" s="12" t="n">
        <f aca="false">+AY134*1.02</f>
        <v>5234.71178597237</v>
      </c>
      <c r="BB134" s="12"/>
    </row>
    <row r="135" customFormat="false" ht="14.25" hidden="false" customHeight="false" outlineLevel="0" collapsed="false">
      <c r="A135" s="0" t="s">
        <v>256</v>
      </c>
      <c r="B135" s="0" t="s">
        <v>257</v>
      </c>
      <c r="C135" s="11" t="n">
        <v>6594.49913218212</v>
      </c>
      <c r="D135" s="11"/>
      <c r="E135" s="12" t="n">
        <f aca="false">+C135*1.36</f>
        <v>8968.51881976769</v>
      </c>
      <c r="F135" s="12"/>
      <c r="G135" s="12" t="n">
        <f aca="false">+E135*1.195</f>
        <v>10717.3799896224</v>
      </c>
      <c r="H135" s="12"/>
      <c r="I135" s="12" t="n">
        <f aca="false">+G135*1.15</f>
        <v>12324.9869880657</v>
      </c>
      <c r="J135" s="12"/>
      <c r="K135" s="12" t="n">
        <f aca="false">+I135*1.12</f>
        <v>13803.9854266336</v>
      </c>
      <c r="L135" s="12"/>
      <c r="M135" s="11" t="n">
        <f aca="false">+K135*1.04</f>
        <v>14356.144843699</v>
      </c>
      <c r="N135" s="12"/>
      <c r="O135" s="12" t="n">
        <f aca="false">+M135*1.032</f>
        <v>14815.5414786973</v>
      </c>
      <c r="P135" s="12"/>
      <c r="Q135" s="12" t="n">
        <f aca="false">+O135*1.04</f>
        <v>15408.1631378452</v>
      </c>
      <c r="R135" s="12"/>
      <c r="S135" s="12" t="n">
        <f aca="false">+Q135*1.03</f>
        <v>15870.4080319806</v>
      </c>
      <c r="T135" s="12"/>
      <c r="U135" s="12" t="n">
        <f aca="false">+S135*1.03</f>
        <v>16346.52027294</v>
      </c>
      <c r="V135" s="12"/>
      <c r="W135" s="12" t="n">
        <f aca="false">+U135*1.025</f>
        <v>16755.1832797635</v>
      </c>
      <c r="X135" s="12"/>
      <c r="Y135" s="12" t="n">
        <f aca="false">+W135*1.02</f>
        <v>17090.2869453588</v>
      </c>
      <c r="Z135" s="12"/>
      <c r="AA135" s="12" t="n">
        <f aca="false">+Y135*1.015</f>
        <v>17346.6412495392</v>
      </c>
      <c r="AB135" s="12"/>
      <c r="AC135" s="12" t="n">
        <f aca="false">+AA135*1.017</f>
        <v>17641.5341507813</v>
      </c>
      <c r="AD135" s="12"/>
      <c r="AE135" s="12" t="n">
        <f aca="false">+AC135*1.028</f>
        <v>18135.4971070032</v>
      </c>
      <c r="AF135" s="12"/>
      <c r="AG135" s="12" t="n">
        <f aca="false">+AE135*1.02</f>
        <v>18498.2070491433</v>
      </c>
      <c r="AH135" s="12"/>
      <c r="AI135" s="12" t="n">
        <f aca="false">+AG135*1.025</f>
        <v>18960.6622253719</v>
      </c>
      <c r="AJ135" s="12"/>
      <c r="AK135" s="12" t="n">
        <v>18960.6622253719</v>
      </c>
      <c r="AL135" s="12"/>
      <c r="AM135" s="12" t="n">
        <f aca="false">+AK135*1.013</f>
        <v>19207.1508343017</v>
      </c>
      <c r="AN135" s="12"/>
      <c r="AO135" s="12" t="n">
        <f aca="false">+AM135*1.013</f>
        <v>19456.8437951476</v>
      </c>
      <c r="AP135" s="12"/>
      <c r="AQ135" s="12" t="n">
        <f aca="false">+AO135*1.015</f>
        <v>19748.6964520748</v>
      </c>
      <c r="AR135" s="12"/>
      <c r="AS135" s="12" t="n">
        <f aca="false">+AQ135*1.015</f>
        <v>20044.9268988559</v>
      </c>
      <c r="AT135" s="12"/>
      <c r="AU135" s="12" t="n">
        <f aca="false">+AS135*1.018</f>
        <v>20405.7355830353</v>
      </c>
      <c r="AV135" s="12"/>
      <c r="AW135" s="12" t="n">
        <f aca="false">+AU135*1.02</f>
        <v>20813.850294696</v>
      </c>
      <c r="AX135" s="12"/>
      <c r="AY135" s="12" t="n">
        <f aca="false">+AW135*1.018</f>
        <v>21188.4996000006</v>
      </c>
      <c r="AZ135" s="12"/>
      <c r="BA135" s="12" t="n">
        <f aca="false">+AY135*1.02</f>
        <v>21612.2695920006</v>
      </c>
      <c r="BB135" s="12"/>
    </row>
    <row r="136" customFormat="false" ht="14.25" hidden="false" customHeight="false" outlineLevel="0" collapsed="false">
      <c r="A136" s="0" t="s">
        <v>258</v>
      </c>
      <c r="B136" s="0" t="s">
        <v>259</v>
      </c>
      <c r="C136" s="11" t="n">
        <v>9655.47162379443</v>
      </c>
      <c r="D136" s="11"/>
      <c r="E136" s="12" t="n">
        <f aca="false">+C136*1.36</f>
        <v>13131.4414083604</v>
      </c>
      <c r="F136" s="12"/>
      <c r="G136" s="12" t="n">
        <f aca="false">+E136*1.195</f>
        <v>15692.0724829907</v>
      </c>
      <c r="H136" s="12"/>
      <c r="I136" s="12" t="n">
        <f aca="false">+G136*1.15</f>
        <v>18045.8833554393</v>
      </c>
      <c r="J136" s="12"/>
      <c r="K136" s="12" t="n">
        <f aca="false">+I136*1.12</f>
        <v>20211.389358092</v>
      </c>
      <c r="L136" s="12"/>
      <c r="M136" s="11" t="n">
        <f aca="false">+K136*1.04</f>
        <v>21019.8449324157</v>
      </c>
      <c r="N136" s="12"/>
      <c r="O136" s="12" t="n">
        <f aca="false">+M136*1.032</f>
        <v>21692.479970253</v>
      </c>
      <c r="P136" s="12"/>
      <c r="Q136" s="12" t="n">
        <f aca="false">+O136*1.04</f>
        <v>22560.1791690631</v>
      </c>
      <c r="R136" s="12"/>
      <c r="S136" s="12" t="n">
        <f aca="false">+Q136*1.03</f>
        <v>23236.984544135</v>
      </c>
      <c r="T136" s="12"/>
      <c r="U136" s="12" t="n">
        <f aca="false">+S136*1.03</f>
        <v>23934.0940804591</v>
      </c>
      <c r="V136" s="12"/>
      <c r="W136" s="12" t="n">
        <f aca="false">+U136*1.025</f>
        <v>24532.4464324706</v>
      </c>
      <c r="X136" s="12"/>
      <c r="Y136" s="12" t="n">
        <f aca="false">+W136*1.02</f>
        <v>25023.09536112</v>
      </c>
      <c r="Z136" s="12"/>
      <c r="AA136" s="12" t="n">
        <f aca="false">+Y136*1.015</f>
        <v>25398.4417915368</v>
      </c>
      <c r="AB136" s="12"/>
      <c r="AC136" s="12" t="n">
        <f aca="false">+AA136*1.017</f>
        <v>25830.2153019929</v>
      </c>
      <c r="AD136" s="12"/>
      <c r="AE136" s="12" t="n">
        <f aca="false">+AC136*1.028</f>
        <v>26553.4613304487</v>
      </c>
      <c r="AF136" s="12"/>
      <c r="AG136" s="12" t="n">
        <f aca="false">+AE136*1.02</f>
        <v>27084.5305570577</v>
      </c>
      <c r="AH136" s="12"/>
      <c r="AI136" s="12" t="n">
        <f aca="false">+AG136*1.025</f>
        <v>27761.6438209841</v>
      </c>
      <c r="AJ136" s="12"/>
      <c r="AK136" s="12" t="n">
        <v>27761.6438209841</v>
      </c>
      <c r="AL136" s="12"/>
      <c r="AM136" s="12" t="n">
        <f aca="false">+AK136*1.013</f>
        <v>28122.5451906569</v>
      </c>
      <c r="AN136" s="12"/>
      <c r="AO136" s="12" t="n">
        <f aca="false">+AM136*1.013</f>
        <v>28488.1382781354</v>
      </c>
      <c r="AP136" s="12"/>
      <c r="AQ136" s="12" t="n">
        <f aca="false">+AO136*1.015</f>
        <v>28915.4603523075</v>
      </c>
      <c r="AR136" s="12"/>
      <c r="AS136" s="12" t="n">
        <f aca="false">+AQ136*1.015</f>
        <v>29349.1922575921</v>
      </c>
      <c r="AT136" s="12"/>
      <c r="AU136" s="12" t="n">
        <f aca="false">+AS136*1.018</f>
        <v>29877.4777182287</v>
      </c>
      <c r="AV136" s="12"/>
      <c r="AW136" s="12" t="n">
        <f aca="false">+AU136*1.02</f>
        <v>30475.0272725933</v>
      </c>
      <c r="AX136" s="12"/>
      <c r="AY136" s="12" t="n">
        <f aca="false">+AW136*1.018</f>
        <v>31023.5777635</v>
      </c>
      <c r="AZ136" s="12"/>
      <c r="BA136" s="12" t="n">
        <f aca="false">+AY136*1.02</f>
        <v>31644.04931877</v>
      </c>
      <c r="BB136" s="12"/>
    </row>
    <row r="137" customFormat="false" ht="14.25" hidden="false" customHeight="false" outlineLevel="0" collapsed="false">
      <c r="A137" s="0" t="s">
        <v>260</v>
      </c>
      <c r="B137" s="0" t="s">
        <v>261</v>
      </c>
      <c r="C137" s="11" t="n">
        <v>2130.11895537821</v>
      </c>
      <c r="D137" s="11"/>
      <c r="E137" s="12" t="n">
        <f aca="false">+C137*1.36</f>
        <v>2896.96177931437</v>
      </c>
      <c r="F137" s="12"/>
      <c r="G137" s="12" t="n">
        <f aca="false">+E137*1.195</f>
        <v>3461.86932628067</v>
      </c>
      <c r="H137" s="12"/>
      <c r="I137" s="12" t="n">
        <f aca="false">+G137*1.15</f>
        <v>3981.14972522277</v>
      </c>
      <c r="J137" s="12"/>
      <c r="K137" s="12" t="n">
        <f aca="false">+I137*1.12</f>
        <v>4458.88769224951</v>
      </c>
      <c r="L137" s="12"/>
      <c r="M137" s="11" t="n">
        <f aca="false">+K137*1.04</f>
        <v>4637.24319993949</v>
      </c>
      <c r="N137" s="12"/>
      <c r="O137" s="12" t="n">
        <f aca="false">+M137*1.032</f>
        <v>4785.63498233755</v>
      </c>
      <c r="P137" s="12"/>
      <c r="Q137" s="12" t="n">
        <f aca="false">+O137*1.04</f>
        <v>4977.06038163105</v>
      </c>
      <c r="R137" s="12"/>
      <c r="S137" s="12" t="n">
        <f aca="false">+Q137*1.03</f>
        <v>5126.37219307999</v>
      </c>
      <c r="T137" s="12"/>
      <c r="U137" s="12" t="n">
        <f aca="false">+S137*1.03</f>
        <v>5280.16335887238</v>
      </c>
      <c r="V137" s="12"/>
      <c r="W137" s="12" t="n">
        <f aca="false">+U137*1.025</f>
        <v>5412.16744284419</v>
      </c>
      <c r="X137" s="12"/>
      <c r="Y137" s="12" t="n">
        <f aca="false">+W137*1.02</f>
        <v>5520.41079170108</v>
      </c>
      <c r="Z137" s="12"/>
      <c r="AA137" s="12" t="n">
        <f aca="false">+Y137*1.015</f>
        <v>5603.21695357659</v>
      </c>
      <c r="AB137" s="12"/>
      <c r="AC137" s="12" t="n">
        <f aca="false">+AA137*1.017</f>
        <v>5698.4716417874</v>
      </c>
      <c r="AD137" s="12"/>
      <c r="AE137" s="12" t="n">
        <f aca="false">+AC137*1.028</f>
        <v>5858.02884775744</v>
      </c>
      <c r="AF137" s="12"/>
      <c r="AG137" s="12" t="n">
        <f aca="false">+AE137*1.02</f>
        <v>5975.18942471259</v>
      </c>
      <c r="AH137" s="12"/>
      <c r="AI137" s="12" t="n">
        <f aca="false">+AG137*1.025</f>
        <v>6124.56916033041</v>
      </c>
      <c r="AJ137" s="12"/>
      <c r="AK137" s="12" t="n">
        <v>6124.56916033041</v>
      </c>
      <c r="AL137" s="12"/>
      <c r="AM137" s="12" t="n">
        <f aca="false">+AK137*1.013</f>
        <v>6204.1885594147</v>
      </c>
      <c r="AN137" s="12"/>
      <c r="AO137" s="12" t="n">
        <f aca="false">+AM137*1.013</f>
        <v>6284.84301068709</v>
      </c>
      <c r="AP137" s="12"/>
      <c r="AQ137" s="12" t="n">
        <f aca="false">+AO137*1.015</f>
        <v>6379.1156558474</v>
      </c>
      <c r="AR137" s="12"/>
      <c r="AS137" s="12" t="n">
        <f aca="false">+AQ137*1.015</f>
        <v>6474.80239068511</v>
      </c>
      <c r="AT137" s="12"/>
      <c r="AU137" s="12" t="n">
        <f aca="false">+AS137*1.018</f>
        <v>6591.34883371744</v>
      </c>
      <c r="AV137" s="12"/>
      <c r="AW137" s="12" t="n">
        <f aca="false">+AU137*1.02</f>
        <v>6723.17581039179</v>
      </c>
      <c r="AX137" s="12"/>
      <c r="AY137" s="12" t="n">
        <f aca="false">+AW137*1.018</f>
        <v>6844.19297497884</v>
      </c>
      <c r="AZ137" s="12"/>
      <c r="BA137" s="12" t="n">
        <f aca="false">+AY137*1.02</f>
        <v>6981.07683447842</v>
      </c>
      <c r="BB137" s="12"/>
    </row>
    <row r="138" customFormat="false" ht="14.25" hidden="false" customHeight="false" outlineLevel="0" collapsed="false">
      <c r="A138" s="0" t="s">
        <v>262</v>
      </c>
      <c r="B138" s="0" t="s">
        <v>263</v>
      </c>
      <c r="C138" s="11" t="n">
        <v>2130.11895537821</v>
      </c>
      <c r="D138" s="11"/>
      <c r="E138" s="12" t="n">
        <f aca="false">+C138*1.36</f>
        <v>2896.96177931437</v>
      </c>
      <c r="F138" s="12"/>
      <c r="G138" s="12" t="n">
        <f aca="false">+E138*1.195</f>
        <v>3461.86932628067</v>
      </c>
      <c r="H138" s="12"/>
      <c r="I138" s="12" t="n">
        <f aca="false">+G138*1.15</f>
        <v>3981.14972522277</v>
      </c>
      <c r="J138" s="12"/>
      <c r="K138" s="12" t="n">
        <f aca="false">+I138*1.12</f>
        <v>4458.88769224951</v>
      </c>
      <c r="L138" s="12"/>
      <c r="M138" s="11" t="n">
        <f aca="false">+K138*1.04</f>
        <v>4637.24319993949</v>
      </c>
      <c r="N138" s="12"/>
      <c r="O138" s="12" t="n">
        <f aca="false">+M138*1.032</f>
        <v>4785.63498233755</v>
      </c>
      <c r="P138" s="12"/>
      <c r="Q138" s="12" t="n">
        <f aca="false">+O138*1.04</f>
        <v>4977.06038163105</v>
      </c>
      <c r="R138" s="12"/>
      <c r="S138" s="12" t="n">
        <f aca="false">+Q138*1.03</f>
        <v>5126.37219307999</v>
      </c>
      <c r="T138" s="12"/>
      <c r="U138" s="12" t="n">
        <f aca="false">+S138*1.03</f>
        <v>5280.16335887238</v>
      </c>
      <c r="V138" s="12"/>
      <c r="W138" s="12" t="n">
        <f aca="false">+U138*1.025</f>
        <v>5412.16744284419</v>
      </c>
      <c r="X138" s="12"/>
      <c r="Y138" s="12" t="n">
        <f aca="false">+W138*1.02</f>
        <v>5520.41079170108</v>
      </c>
      <c r="Z138" s="12"/>
      <c r="AA138" s="12" t="n">
        <f aca="false">+Y138*1.015</f>
        <v>5603.21695357659</v>
      </c>
      <c r="AB138" s="12"/>
      <c r="AC138" s="12" t="n">
        <f aca="false">+AA138*1.017</f>
        <v>5698.4716417874</v>
      </c>
      <c r="AD138" s="12"/>
      <c r="AE138" s="12" t="n">
        <f aca="false">+AC138*1.028</f>
        <v>5858.02884775744</v>
      </c>
      <c r="AF138" s="12"/>
      <c r="AG138" s="12" t="n">
        <f aca="false">+AE138*1.02</f>
        <v>5975.18942471259</v>
      </c>
      <c r="AH138" s="12"/>
      <c r="AI138" s="12" t="n">
        <f aca="false">+AG138*1.025</f>
        <v>6124.56916033041</v>
      </c>
      <c r="AJ138" s="12"/>
      <c r="AK138" s="12" t="n">
        <v>6124.56916033041</v>
      </c>
      <c r="AL138" s="12"/>
      <c r="AM138" s="12" t="n">
        <f aca="false">+AK138*1.013</f>
        <v>6204.1885594147</v>
      </c>
      <c r="AN138" s="12"/>
      <c r="AO138" s="12" t="n">
        <f aca="false">+AM138*1.013</f>
        <v>6284.84301068709</v>
      </c>
      <c r="AP138" s="12"/>
      <c r="AQ138" s="12" t="n">
        <f aca="false">+AO138*1.015</f>
        <v>6379.1156558474</v>
      </c>
      <c r="AR138" s="12"/>
      <c r="AS138" s="12" t="n">
        <f aca="false">+AQ138*1.015</f>
        <v>6474.80239068511</v>
      </c>
      <c r="AT138" s="12"/>
      <c r="AU138" s="12" t="n">
        <f aca="false">+AS138*1.018</f>
        <v>6591.34883371744</v>
      </c>
      <c r="AV138" s="12"/>
      <c r="AW138" s="12" t="n">
        <f aca="false">+AU138*1.02</f>
        <v>6723.17581039179</v>
      </c>
      <c r="AX138" s="12"/>
      <c r="AY138" s="12" t="n">
        <f aca="false">+AW138*1.018</f>
        <v>6844.19297497884</v>
      </c>
      <c r="AZ138" s="12"/>
      <c r="BA138" s="12" t="n">
        <f aca="false">+AY138*1.02</f>
        <v>6981.07683447842</v>
      </c>
      <c r="BB138" s="12"/>
    </row>
    <row r="139" customFormat="false" ht="14.25" hidden="false" customHeight="false" outlineLevel="0" collapsed="false">
      <c r="A139" s="0" t="s">
        <v>264</v>
      </c>
      <c r="B139" s="0" t="s">
        <v>265</v>
      </c>
      <c r="C139" s="11" t="n">
        <v>1597.25484558065</v>
      </c>
      <c r="D139" s="11"/>
      <c r="E139" s="12" t="n">
        <f aca="false">+C139*1.36</f>
        <v>2172.26658998969</v>
      </c>
      <c r="F139" s="12"/>
      <c r="G139" s="12" t="n">
        <f aca="false">+E139*1.195</f>
        <v>2595.85857503767</v>
      </c>
      <c r="H139" s="12"/>
      <c r="I139" s="12" t="n">
        <f aca="false">+G139*1.15</f>
        <v>2985.23736129333</v>
      </c>
      <c r="J139" s="12"/>
      <c r="K139" s="12" t="n">
        <f aca="false">+I139*1.12</f>
        <v>3343.46584464852</v>
      </c>
      <c r="L139" s="12"/>
      <c r="M139" s="11" t="n">
        <f aca="false">+K139*1.04</f>
        <v>3477.20447843447</v>
      </c>
      <c r="N139" s="12"/>
      <c r="O139" s="12" t="n">
        <f aca="false">+M139*1.032</f>
        <v>3588.47502174437</v>
      </c>
      <c r="P139" s="12"/>
      <c r="Q139" s="12" t="n">
        <f aca="false">+O139*1.04</f>
        <v>3732.01402261414</v>
      </c>
      <c r="R139" s="12"/>
      <c r="S139" s="12" t="n">
        <f aca="false">+Q139*1.03</f>
        <v>3843.97444329257</v>
      </c>
      <c r="T139" s="12"/>
      <c r="U139" s="12" t="n">
        <f aca="false">+S139*1.03</f>
        <v>3959.29367659135</v>
      </c>
      <c r="V139" s="12"/>
      <c r="W139" s="12" t="n">
        <f aca="false">+U139*1.025</f>
        <v>4058.27601850613</v>
      </c>
      <c r="X139" s="12"/>
      <c r="Y139" s="12" t="n">
        <f aca="false">+W139*1.02</f>
        <v>4139.44153887625</v>
      </c>
      <c r="Z139" s="12"/>
      <c r="AA139" s="12" t="n">
        <f aca="false">+Y139*1.015</f>
        <v>4201.5331619594</v>
      </c>
      <c r="AB139" s="12"/>
      <c r="AC139" s="12" t="n">
        <f aca="false">+AA139*1.017</f>
        <v>4272.9592257127</v>
      </c>
      <c r="AD139" s="12"/>
      <c r="AE139" s="12" t="n">
        <f aca="false">+AC139*1.028</f>
        <v>4392.60208403266</v>
      </c>
      <c r="AF139" s="12"/>
      <c r="AG139" s="12" t="n">
        <f aca="false">+AE139*1.02</f>
        <v>4480.45412571331</v>
      </c>
      <c r="AH139" s="12"/>
      <c r="AI139" s="12" t="n">
        <f aca="false">+AG139*1.025</f>
        <v>4592.46547885615</v>
      </c>
      <c r="AJ139" s="12"/>
      <c r="AK139" s="12" t="n">
        <v>4592.46547885615</v>
      </c>
      <c r="AL139" s="12"/>
      <c r="AM139" s="12" t="n">
        <f aca="false">+AK139*1.013</f>
        <v>4652.16753008128</v>
      </c>
      <c r="AN139" s="12"/>
      <c r="AO139" s="12" t="n">
        <f aca="false">+AM139*1.013</f>
        <v>4712.64570797233</v>
      </c>
      <c r="AP139" s="12"/>
      <c r="AQ139" s="12" t="n">
        <f aca="false">+AO139*1.015</f>
        <v>4783.33539359192</v>
      </c>
      <c r="AR139" s="12"/>
      <c r="AS139" s="12" t="n">
        <f aca="false">+AQ139*1.015</f>
        <v>4855.08542449579</v>
      </c>
      <c r="AT139" s="12"/>
      <c r="AU139" s="12" t="n">
        <f aca="false">+AS139*1.018</f>
        <v>4942.47696213672</v>
      </c>
      <c r="AV139" s="12"/>
      <c r="AW139" s="12" t="n">
        <f aca="false">+AU139*1.02</f>
        <v>5041.32650137945</v>
      </c>
      <c r="AX139" s="12"/>
      <c r="AY139" s="12" t="n">
        <f aca="false">+AW139*1.018</f>
        <v>5132.07037840428</v>
      </c>
      <c r="AZ139" s="12"/>
      <c r="BA139" s="12" t="n">
        <f aca="false">+AY139*1.02</f>
        <v>5234.71178597237</v>
      </c>
      <c r="BB139" s="12"/>
    </row>
    <row r="140" customFormat="false" ht="14.25" hidden="false" customHeight="false" outlineLevel="0" collapsed="false">
      <c r="A140" s="0" t="s">
        <v>266</v>
      </c>
      <c r="B140" s="0" t="s">
        <v>267</v>
      </c>
      <c r="C140" s="11" t="n">
        <v>1597.25484558065</v>
      </c>
      <c r="D140" s="11"/>
      <c r="E140" s="12" t="n">
        <f aca="false">+C140*1.36</f>
        <v>2172.26658998969</v>
      </c>
      <c r="F140" s="12"/>
      <c r="G140" s="12" t="n">
        <f aca="false">+E140*1.195</f>
        <v>2595.85857503767</v>
      </c>
      <c r="H140" s="12"/>
      <c r="I140" s="12" t="n">
        <f aca="false">+G140*1.15</f>
        <v>2985.23736129333</v>
      </c>
      <c r="J140" s="12"/>
      <c r="K140" s="12" t="n">
        <f aca="false">+I140*1.12</f>
        <v>3343.46584464852</v>
      </c>
      <c r="L140" s="12"/>
      <c r="M140" s="11" t="n">
        <f aca="false">+K140*1.04</f>
        <v>3477.20447843447</v>
      </c>
      <c r="N140" s="12"/>
      <c r="O140" s="12" t="n">
        <f aca="false">+M140*1.032</f>
        <v>3588.47502174437</v>
      </c>
      <c r="P140" s="12"/>
      <c r="Q140" s="12" t="n">
        <f aca="false">+O140*1.04</f>
        <v>3732.01402261414</v>
      </c>
      <c r="R140" s="12"/>
      <c r="S140" s="12" t="n">
        <f aca="false">+Q140*1.03</f>
        <v>3843.97444329257</v>
      </c>
      <c r="T140" s="12"/>
      <c r="U140" s="12" t="n">
        <f aca="false">+S140*1.03</f>
        <v>3959.29367659135</v>
      </c>
      <c r="V140" s="12"/>
      <c r="W140" s="12" t="n">
        <f aca="false">+U140*1.025</f>
        <v>4058.27601850613</v>
      </c>
      <c r="X140" s="12"/>
      <c r="Y140" s="12" t="n">
        <f aca="false">+W140*1.02</f>
        <v>4139.44153887625</v>
      </c>
      <c r="Z140" s="12"/>
      <c r="AA140" s="12" t="n">
        <f aca="false">+Y140*1.015</f>
        <v>4201.5331619594</v>
      </c>
      <c r="AB140" s="12"/>
      <c r="AC140" s="12" t="n">
        <f aca="false">+AA140*1.017</f>
        <v>4272.9592257127</v>
      </c>
      <c r="AD140" s="12"/>
      <c r="AE140" s="12" t="n">
        <f aca="false">+AC140*1.028</f>
        <v>4392.60208403266</v>
      </c>
      <c r="AF140" s="12"/>
      <c r="AG140" s="12" t="n">
        <f aca="false">+AE140*1.02</f>
        <v>4480.45412571331</v>
      </c>
      <c r="AH140" s="12"/>
      <c r="AI140" s="12" t="n">
        <f aca="false">+AG140*1.025</f>
        <v>4592.46547885615</v>
      </c>
      <c r="AJ140" s="12"/>
      <c r="AK140" s="12" t="n">
        <v>4592.46547885615</v>
      </c>
      <c r="AL140" s="12"/>
      <c r="AM140" s="12" t="n">
        <f aca="false">+AK140*1.013</f>
        <v>4652.16753008128</v>
      </c>
      <c r="AN140" s="12"/>
      <c r="AO140" s="12" t="n">
        <f aca="false">+AM140*1.013</f>
        <v>4712.64570797233</v>
      </c>
      <c r="AP140" s="12"/>
      <c r="AQ140" s="12" t="n">
        <f aca="false">+AO140*1.015</f>
        <v>4783.33539359192</v>
      </c>
      <c r="AR140" s="12"/>
      <c r="AS140" s="12" t="n">
        <f aca="false">+AQ140*1.015</f>
        <v>4855.08542449579</v>
      </c>
      <c r="AT140" s="12"/>
      <c r="AU140" s="12" t="n">
        <f aca="false">+AS140*1.018</f>
        <v>4942.47696213672</v>
      </c>
      <c r="AV140" s="12"/>
      <c r="AW140" s="12" t="n">
        <f aca="false">+AU140*1.02</f>
        <v>5041.32650137945</v>
      </c>
      <c r="AX140" s="12"/>
      <c r="AY140" s="12" t="n">
        <f aca="false">+AW140*1.018</f>
        <v>5132.07037840428</v>
      </c>
      <c r="AZ140" s="12"/>
      <c r="BA140" s="12" t="n">
        <f aca="false">+AY140*1.02</f>
        <v>5234.71178597237</v>
      </c>
      <c r="BB140" s="12"/>
    </row>
    <row r="141" customFormat="false" ht="14.25" hidden="false" customHeight="false" outlineLevel="0" collapsed="false">
      <c r="A141" s="0" t="s">
        <v>268</v>
      </c>
      <c r="B141" s="0" t="s">
        <v>269</v>
      </c>
      <c r="C141" s="11" t="n">
        <v>15708.3602059871</v>
      </c>
      <c r="D141" s="11"/>
      <c r="E141" s="12" t="n">
        <f aca="false">+C141*1.36</f>
        <v>21363.3698801425</v>
      </c>
      <c r="F141" s="12"/>
      <c r="G141" s="12" t="n">
        <f aca="false">+E141*1.195</f>
        <v>25529.2270067703</v>
      </c>
      <c r="H141" s="12"/>
      <c r="I141" s="12" t="n">
        <f aca="false">+G141*1.15</f>
        <v>29358.6110577858</v>
      </c>
      <c r="J141" s="12"/>
      <c r="K141" s="12" t="n">
        <f aca="false">+I141*1.12</f>
        <v>32881.6443847201</v>
      </c>
      <c r="L141" s="12"/>
      <c r="M141" s="11" t="n">
        <f aca="false">+K141*1.04</f>
        <v>34196.9101601089</v>
      </c>
      <c r="N141" s="12"/>
      <c r="O141" s="12" t="n">
        <f aca="false">+M141*1.032</f>
        <v>35291.2112852324</v>
      </c>
      <c r="P141" s="12"/>
      <c r="Q141" s="12" t="n">
        <f aca="false">+O141*1.04</f>
        <v>36702.8597366417</v>
      </c>
      <c r="R141" s="12"/>
      <c r="S141" s="12" t="n">
        <f aca="false">+Q141*1.03</f>
        <v>37803.945528741</v>
      </c>
      <c r="T141" s="12"/>
      <c r="U141" s="12" t="n">
        <f aca="false">+S141*1.03</f>
        <v>38938.0638946032</v>
      </c>
      <c r="V141" s="12"/>
      <c r="W141" s="12" t="n">
        <f aca="false">+U141*1.025</f>
        <v>39911.5154919683</v>
      </c>
      <c r="X141" s="12"/>
      <c r="Y141" s="12" t="n">
        <f aca="false">+W141*1.02</f>
        <v>40709.7458018076</v>
      </c>
      <c r="Z141" s="12"/>
      <c r="AA141" s="12" t="n">
        <f aca="false">+Y141*1.015</f>
        <v>41320.3919888347</v>
      </c>
      <c r="AB141" s="12"/>
      <c r="AC141" s="12" t="n">
        <f aca="false">+AA141*1.017</f>
        <v>42022.8386526449</v>
      </c>
      <c r="AD141" s="12"/>
      <c r="AE141" s="12" t="n">
        <f aca="false">+AC141*1.028</f>
        <v>43199.478134919</v>
      </c>
      <c r="AF141" s="12"/>
      <c r="AG141" s="12" t="n">
        <f aca="false">+AE141*1.02</f>
        <v>44063.4676976174</v>
      </c>
      <c r="AH141" s="12"/>
      <c r="AI141" s="12" t="n">
        <f aca="false">+AG141*1.025</f>
        <v>45165.0543900578</v>
      </c>
      <c r="AJ141" s="12"/>
      <c r="AK141" s="12" t="n">
        <v>45165.0543900578</v>
      </c>
      <c r="AL141" s="12"/>
      <c r="AM141" s="12" t="n">
        <f aca="false">+AK141*1.013</f>
        <v>45752.2000971286</v>
      </c>
      <c r="AN141" s="12"/>
      <c r="AO141" s="12" t="n">
        <f aca="false">+AM141*1.013</f>
        <v>46346.9786983912</v>
      </c>
      <c r="AP141" s="12"/>
      <c r="AQ141" s="12" t="n">
        <f aca="false">+AO141*1.015</f>
        <v>47042.1833788671</v>
      </c>
      <c r="AR141" s="12"/>
      <c r="AS141" s="12" t="n">
        <f aca="false">+AQ141*1.015</f>
        <v>47747.8161295501</v>
      </c>
      <c r="AT141" s="12"/>
      <c r="AU141" s="12" t="n">
        <f aca="false">+AS141*1.018</f>
        <v>48607.276819882</v>
      </c>
      <c r="AV141" s="12"/>
      <c r="AW141" s="12" t="n">
        <f aca="false">+AU141*1.02</f>
        <v>49579.4223562796</v>
      </c>
      <c r="AX141" s="12"/>
      <c r="AY141" s="12" t="n">
        <f aca="false">+AW141*1.018</f>
        <v>50471.8519586927</v>
      </c>
      <c r="AZ141" s="12"/>
      <c r="BA141" s="12" t="n">
        <f aca="false">+AY141*1.02</f>
        <v>51481.2889978665</v>
      </c>
      <c r="BB141" s="12"/>
    </row>
    <row r="142" customFormat="false" ht="14.25" hidden="false" customHeight="false" outlineLevel="0" collapsed="false">
      <c r="A142" s="0" t="s">
        <v>270</v>
      </c>
      <c r="B142" s="0" t="s">
        <v>271</v>
      </c>
      <c r="C142" s="11" t="n">
        <v>2130.11895537821</v>
      </c>
      <c r="D142" s="11"/>
      <c r="E142" s="12" t="n">
        <f aca="false">+C142*1.36</f>
        <v>2896.96177931437</v>
      </c>
      <c r="F142" s="12"/>
      <c r="G142" s="12" t="n">
        <f aca="false">+E142*1.195</f>
        <v>3461.86932628067</v>
      </c>
      <c r="H142" s="12"/>
      <c r="I142" s="12" t="n">
        <f aca="false">+G142*1.15</f>
        <v>3981.14972522277</v>
      </c>
      <c r="J142" s="12"/>
      <c r="K142" s="12" t="n">
        <f aca="false">+I142*1.12</f>
        <v>4458.88769224951</v>
      </c>
      <c r="L142" s="12"/>
      <c r="M142" s="11" t="n">
        <f aca="false">+K142*1.04</f>
        <v>4637.24319993949</v>
      </c>
      <c r="N142" s="12"/>
      <c r="O142" s="12" t="n">
        <f aca="false">+M142*1.032</f>
        <v>4785.63498233755</v>
      </c>
      <c r="P142" s="12"/>
      <c r="Q142" s="12" t="n">
        <f aca="false">+O142*1.04</f>
        <v>4977.06038163105</v>
      </c>
      <c r="R142" s="12"/>
      <c r="S142" s="12" t="n">
        <f aca="false">+Q142*1.03</f>
        <v>5126.37219307999</v>
      </c>
      <c r="T142" s="12"/>
      <c r="U142" s="12" t="n">
        <f aca="false">+S142*1.03</f>
        <v>5280.16335887238</v>
      </c>
      <c r="V142" s="12"/>
      <c r="W142" s="12" t="n">
        <f aca="false">+U142*1.025</f>
        <v>5412.16744284419</v>
      </c>
      <c r="X142" s="12"/>
      <c r="Y142" s="12" t="n">
        <f aca="false">+W142*1.02</f>
        <v>5520.41079170108</v>
      </c>
      <c r="Z142" s="12"/>
      <c r="AA142" s="12" t="n">
        <f aca="false">+Y142*1.015</f>
        <v>5603.21695357659</v>
      </c>
      <c r="AB142" s="12"/>
      <c r="AC142" s="12" t="n">
        <f aca="false">+AA142*1.017</f>
        <v>5698.4716417874</v>
      </c>
      <c r="AD142" s="12"/>
      <c r="AE142" s="12" t="n">
        <f aca="false">+AC142*1.028</f>
        <v>5858.02884775744</v>
      </c>
      <c r="AF142" s="12"/>
      <c r="AG142" s="12" t="n">
        <f aca="false">+AE142*1.02</f>
        <v>5975.18942471259</v>
      </c>
      <c r="AH142" s="12"/>
      <c r="AI142" s="12" t="n">
        <f aca="false">+AG142*1.025</f>
        <v>6124.56916033041</v>
      </c>
      <c r="AJ142" s="12"/>
      <c r="AK142" s="12" t="n">
        <v>6124.56916033041</v>
      </c>
      <c r="AL142" s="12"/>
      <c r="AM142" s="12" t="n">
        <f aca="false">+AK142*1.013</f>
        <v>6204.1885594147</v>
      </c>
      <c r="AN142" s="12"/>
      <c r="AO142" s="12" t="n">
        <f aca="false">+AM142*1.013</f>
        <v>6284.84301068709</v>
      </c>
      <c r="AP142" s="12"/>
      <c r="AQ142" s="12" t="n">
        <f aca="false">+AO142*1.015</f>
        <v>6379.1156558474</v>
      </c>
      <c r="AR142" s="12"/>
      <c r="AS142" s="12" t="n">
        <f aca="false">+AQ142*1.015</f>
        <v>6474.80239068511</v>
      </c>
      <c r="AT142" s="12"/>
      <c r="AU142" s="12" t="n">
        <f aca="false">+AS142*1.018</f>
        <v>6591.34883371744</v>
      </c>
      <c r="AV142" s="12"/>
      <c r="AW142" s="12" t="n">
        <f aca="false">+AU142*1.02</f>
        <v>6723.17581039179</v>
      </c>
      <c r="AX142" s="12"/>
      <c r="AY142" s="12" t="n">
        <f aca="false">+AW142*1.018</f>
        <v>6844.19297497884</v>
      </c>
      <c r="AZ142" s="12"/>
      <c r="BA142" s="12" t="n">
        <f aca="false">+AY142*1.02</f>
        <v>6981.07683447842</v>
      </c>
      <c r="BB142" s="12"/>
    </row>
    <row r="143" customFormat="false" ht="14.25" hidden="false" customHeight="false" outlineLevel="0" collapsed="false">
      <c r="A143" s="0" t="s">
        <v>272</v>
      </c>
      <c r="B143" s="0" t="s">
        <v>273</v>
      </c>
      <c r="C143" s="11" t="n">
        <v>5300.21956696987</v>
      </c>
      <c r="D143" s="11"/>
      <c r="E143" s="12" t="n">
        <f aca="false">+C143*1.36</f>
        <v>7208.29861107903</v>
      </c>
      <c r="F143" s="12"/>
      <c r="G143" s="12" t="n">
        <f aca="false">+E143*1.195</f>
        <v>8613.91684023944</v>
      </c>
      <c r="H143" s="12"/>
      <c r="I143" s="12" t="n">
        <f aca="false">+G143*1.15</f>
        <v>9906.00436627535</v>
      </c>
      <c r="J143" s="12"/>
      <c r="K143" s="12" t="n">
        <f aca="false">+I143*1.12</f>
        <v>11094.7248902284</v>
      </c>
      <c r="L143" s="12"/>
      <c r="M143" s="11" t="n">
        <f aca="false">+K143*1.04</f>
        <v>11538.5138858375</v>
      </c>
      <c r="N143" s="12"/>
      <c r="O143" s="12" t="n">
        <f aca="false">+M143*1.032</f>
        <v>11907.7463301843</v>
      </c>
      <c r="P143" s="12"/>
      <c r="Q143" s="12" t="n">
        <f aca="false">+O143*1.04</f>
        <v>12384.0561833917</v>
      </c>
      <c r="R143" s="12"/>
      <c r="S143" s="12" t="n">
        <f aca="false">+Q143*1.03</f>
        <v>12755.5778688935</v>
      </c>
      <c r="T143" s="12"/>
      <c r="U143" s="12" t="n">
        <f aca="false">+S143*1.03</f>
        <v>13138.2452049603</v>
      </c>
      <c r="V143" s="12"/>
      <c r="W143" s="12" t="n">
        <f aca="false">+U143*1.025</f>
        <v>13466.7013350843</v>
      </c>
      <c r="X143" s="12"/>
      <c r="Y143" s="12" t="n">
        <f aca="false">+W143*1.02</f>
        <v>13736.035361786</v>
      </c>
      <c r="Z143" s="12"/>
      <c r="AA143" s="12" t="n">
        <f aca="false">+Y143*1.015</f>
        <v>13942.0758922127</v>
      </c>
      <c r="AB143" s="12"/>
      <c r="AC143" s="12" t="n">
        <f aca="false">+AA143*1.017</f>
        <v>14179.0911823804</v>
      </c>
      <c r="AD143" s="12"/>
      <c r="AE143" s="12" t="n">
        <f aca="false">+AC143*1.028</f>
        <v>14576.105735487</v>
      </c>
      <c r="AF143" s="12"/>
      <c r="AG143" s="12" t="n">
        <f aca="false">+AE143*1.02</f>
        <v>14867.6278501968</v>
      </c>
      <c r="AH143" s="12"/>
      <c r="AI143" s="12" t="n">
        <f aca="false">+AG143*1.025</f>
        <v>15239.3185464517</v>
      </c>
      <c r="AJ143" s="12"/>
      <c r="AK143" s="12" t="n">
        <v>15239.3185464517</v>
      </c>
      <c r="AL143" s="12"/>
      <c r="AM143" s="12" t="n">
        <f aca="false">+AK143*1.013</f>
        <v>15437.4296875555</v>
      </c>
      <c r="AN143" s="12"/>
      <c r="AO143" s="12" t="n">
        <f aca="false">+AM143*1.013</f>
        <v>15638.1162734938</v>
      </c>
      <c r="AP143" s="12"/>
      <c r="AQ143" s="12" t="n">
        <f aca="false">+AO143*1.015</f>
        <v>15872.6880175962</v>
      </c>
      <c r="AR143" s="12"/>
      <c r="AS143" s="12" t="n">
        <f aca="false">+AQ143*1.015</f>
        <v>16110.7783378601</v>
      </c>
      <c r="AT143" s="12"/>
      <c r="AU143" s="12" t="n">
        <f aca="false">+AS143*1.018</f>
        <v>16400.7723479416</v>
      </c>
      <c r="AV143" s="12"/>
      <c r="AW143" s="12" t="n">
        <f aca="false">+AU143*1.02</f>
        <v>16728.7877949004</v>
      </c>
      <c r="AX143" s="12"/>
      <c r="AY143" s="12" t="n">
        <f aca="false">+AW143*1.018</f>
        <v>17029.9059752086</v>
      </c>
      <c r="AZ143" s="12"/>
      <c r="BA143" s="12" t="n">
        <f aca="false">+AY143*1.02</f>
        <v>17370.5040947128</v>
      </c>
      <c r="BB143" s="12"/>
    </row>
    <row r="144" customFormat="false" ht="14.25" hidden="false" customHeight="false" outlineLevel="0" collapsed="false">
      <c r="A144" s="0" t="s">
        <v>274</v>
      </c>
      <c r="B144" s="0" t="s">
        <v>275</v>
      </c>
      <c r="C144" s="11" t="n">
        <v>2130.11895537821</v>
      </c>
      <c r="D144" s="11"/>
      <c r="E144" s="12" t="n">
        <f aca="false">+C144*1.36</f>
        <v>2896.96177931437</v>
      </c>
      <c r="F144" s="12"/>
      <c r="G144" s="12" t="n">
        <f aca="false">+E144*1.195</f>
        <v>3461.86932628067</v>
      </c>
      <c r="H144" s="12"/>
      <c r="I144" s="12" t="n">
        <f aca="false">+G144*1.15</f>
        <v>3981.14972522277</v>
      </c>
      <c r="J144" s="12"/>
      <c r="K144" s="12" t="n">
        <f aca="false">+I144*1.12</f>
        <v>4458.88769224951</v>
      </c>
      <c r="L144" s="12"/>
      <c r="M144" s="11" t="n">
        <f aca="false">+K144*1.04</f>
        <v>4637.24319993949</v>
      </c>
      <c r="N144" s="12"/>
      <c r="O144" s="12" t="n">
        <f aca="false">+M144*1.032</f>
        <v>4785.63498233755</v>
      </c>
      <c r="P144" s="12"/>
      <c r="Q144" s="12" t="n">
        <f aca="false">+O144*1.04</f>
        <v>4977.06038163105</v>
      </c>
      <c r="R144" s="12"/>
      <c r="S144" s="12" t="n">
        <f aca="false">+Q144*1.03</f>
        <v>5126.37219307999</v>
      </c>
      <c r="T144" s="12"/>
      <c r="U144" s="12" t="n">
        <f aca="false">+S144*1.03</f>
        <v>5280.16335887238</v>
      </c>
      <c r="V144" s="12"/>
      <c r="W144" s="12" t="n">
        <f aca="false">+U144*1.025</f>
        <v>5412.16744284419</v>
      </c>
      <c r="X144" s="12"/>
      <c r="Y144" s="12" t="n">
        <f aca="false">+W144*1.02</f>
        <v>5520.41079170108</v>
      </c>
      <c r="Z144" s="12"/>
      <c r="AA144" s="12" t="n">
        <f aca="false">+Y144*1.015</f>
        <v>5603.21695357659</v>
      </c>
      <c r="AB144" s="12"/>
      <c r="AC144" s="12" t="n">
        <f aca="false">+AA144*1.017</f>
        <v>5698.4716417874</v>
      </c>
      <c r="AD144" s="12"/>
      <c r="AE144" s="12" t="n">
        <f aca="false">+AC144*1.028</f>
        <v>5858.02884775744</v>
      </c>
      <c r="AF144" s="12"/>
      <c r="AG144" s="12" t="n">
        <f aca="false">+AE144*1.02</f>
        <v>5975.18942471259</v>
      </c>
      <c r="AH144" s="12"/>
      <c r="AI144" s="12" t="n">
        <f aca="false">+AG144*1.025</f>
        <v>6124.56916033041</v>
      </c>
      <c r="AJ144" s="12"/>
      <c r="AK144" s="12" t="n">
        <v>6124.56916033041</v>
      </c>
      <c r="AL144" s="12"/>
      <c r="AM144" s="12" t="n">
        <f aca="false">+AK144*1.013</f>
        <v>6204.1885594147</v>
      </c>
      <c r="AN144" s="12"/>
      <c r="AO144" s="12" t="n">
        <f aca="false">+AM144*1.013</f>
        <v>6284.84301068709</v>
      </c>
      <c r="AP144" s="12"/>
      <c r="AQ144" s="12" t="n">
        <f aca="false">+AO144*1.015</f>
        <v>6379.1156558474</v>
      </c>
      <c r="AR144" s="12"/>
      <c r="AS144" s="12" t="n">
        <f aca="false">+AQ144*1.015</f>
        <v>6474.80239068511</v>
      </c>
      <c r="AT144" s="12"/>
      <c r="AU144" s="12" t="n">
        <f aca="false">+AS144*1.018</f>
        <v>6591.34883371744</v>
      </c>
      <c r="AV144" s="12"/>
      <c r="AW144" s="12" t="n">
        <f aca="false">+AU144*1.02</f>
        <v>6723.17581039179</v>
      </c>
      <c r="AX144" s="12"/>
      <c r="AY144" s="12" t="n">
        <f aca="false">+AW144*1.018</f>
        <v>6844.19297497884</v>
      </c>
      <c r="AZ144" s="12"/>
      <c r="BA144" s="12" t="n">
        <f aca="false">+AY144*1.02</f>
        <v>6981.07683447842</v>
      </c>
      <c r="BB144" s="12"/>
    </row>
    <row r="145" customFormat="false" ht="14.25" hidden="false" customHeight="false" outlineLevel="0" collapsed="false">
      <c r="A145" s="0" t="s">
        <v>276</v>
      </c>
      <c r="B145" s="0" t="s">
        <v>277</v>
      </c>
      <c r="C145" s="11" t="n">
        <v>1863.73089665746</v>
      </c>
      <c r="D145" s="11"/>
      <c r="E145" s="12" t="n">
        <f aca="false">+C145*1.36</f>
        <v>2534.67401945415</v>
      </c>
      <c r="F145" s="12"/>
      <c r="G145" s="12" t="n">
        <f aca="false">+E145*1.195</f>
        <v>3028.9354532477</v>
      </c>
      <c r="H145" s="12"/>
      <c r="I145" s="12" t="n">
        <f aca="false">+G145*1.15</f>
        <v>3483.27577123486</v>
      </c>
      <c r="J145" s="12"/>
      <c r="K145" s="12" t="n">
        <f aca="false">+I145*1.12</f>
        <v>3901.26886378304</v>
      </c>
      <c r="L145" s="12"/>
      <c r="M145" s="11" t="n">
        <f aca="false">+K145*1.04</f>
        <v>4057.31961833436</v>
      </c>
      <c r="N145" s="12"/>
      <c r="O145" s="12" t="n">
        <f aca="false">+M145*1.032</f>
        <v>4187.15384612106</v>
      </c>
      <c r="P145" s="12"/>
      <c r="Q145" s="12" t="n">
        <f aca="false">+O145*1.04</f>
        <v>4354.63999996591</v>
      </c>
      <c r="R145" s="12"/>
      <c r="S145" s="12" t="n">
        <f aca="false">+Q145*1.03</f>
        <v>4485.27919996488</v>
      </c>
      <c r="T145" s="12"/>
      <c r="U145" s="12" t="n">
        <f aca="false">+S145*1.03</f>
        <v>4619.83757596383</v>
      </c>
      <c r="V145" s="12"/>
      <c r="W145" s="12" t="n">
        <f aca="false">+U145*1.025</f>
        <v>4735.33351536293</v>
      </c>
      <c r="X145" s="12"/>
      <c r="Y145" s="12" t="n">
        <f aca="false">+W145*1.02</f>
        <v>4830.04018567019</v>
      </c>
      <c r="Z145" s="12"/>
      <c r="AA145" s="12" t="n">
        <f aca="false">+Y145*1.015</f>
        <v>4902.49078845524</v>
      </c>
      <c r="AB145" s="12"/>
      <c r="AC145" s="12" t="n">
        <f aca="false">+AA145*1.017</f>
        <v>4985.83313185898</v>
      </c>
      <c r="AD145" s="12"/>
      <c r="AE145" s="12" t="n">
        <f aca="false">+AC145*1.028</f>
        <v>5125.43645955103</v>
      </c>
      <c r="AF145" s="12"/>
      <c r="AG145" s="12" t="n">
        <f aca="false">+AE145*1.02</f>
        <v>5227.94518874205</v>
      </c>
      <c r="AH145" s="12"/>
      <c r="AI145" s="12" t="n">
        <f aca="false">+AG145*1.025</f>
        <v>5358.6438184606</v>
      </c>
      <c r="AJ145" s="12"/>
      <c r="AK145" s="12" t="n">
        <v>5358.6438184606</v>
      </c>
      <c r="AL145" s="12"/>
      <c r="AM145" s="12" t="n">
        <f aca="false">+AK145*1.013</f>
        <v>5428.30618810059</v>
      </c>
      <c r="AN145" s="12"/>
      <c r="AO145" s="12" t="n">
        <f aca="false">+AM145*1.013</f>
        <v>5498.87416854589</v>
      </c>
      <c r="AP145" s="12"/>
      <c r="AQ145" s="12" t="n">
        <f aca="false">+AO145*1.015</f>
        <v>5581.35728107408</v>
      </c>
      <c r="AR145" s="12"/>
      <c r="AS145" s="12" t="n">
        <f aca="false">+AQ145*1.015</f>
        <v>5665.07764029019</v>
      </c>
      <c r="AT145" s="12"/>
      <c r="AU145" s="12" t="n">
        <f aca="false">+AS145*1.018</f>
        <v>5767.04903781542</v>
      </c>
      <c r="AV145" s="12"/>
      <c r="AW145" s="12" t="n">
        <f aca="false">+AU145*1.02</f>
        <v>5882.39001857172</v>
      </c>
      <c r="AX145" s="12"/>
      <c r="AY145" s="12" t="n">
        <f aca="false">+AW145*1.018</f>
        <v>5988.27303890602</v>
      </c>
      <c r="AZ145" s="12"/>
      <c r="BA145" s="12" t="n">
        <f aca="false">+AY145*1.02</f>
        <v>6108.03849968414</v>
      </c>
      <c r="BB145" s="12"/>
    </row>
    <row r="146" customFormat="false" ht="14.25" hidden="false" customHeight="false" outlineLevel="0" collapsed="false">
      <c r="A146" s="0" t="s">
        <v>278</v>
      </c>
      <c r="B146" s="0" t="s">
        <v>279</v>
      </c>
      <c r="C146" s="11" t="n">
        <v>2130.11895537821</v>
      </c>
      <c r="D146" s="11"/>
      <c r="E146" s="12" t="n">
        <f aca="false">+C146*1.36</f>
        <v>2896.96177931437</v>
      </c>
      <c r="F146" s="12"/>
      <c r="G146" s="12" t="n">
        <f aca="false">+E146*1.195</f>
        <v>3461.86932628067</v>
      </c>
      <c r="H146" s="12"/>
      <c r="I146" s="12" t="n">
        <f aca="false">+G146*1.15</f>
        <v>3981.14972522277</v>
      </c>
      <c r="J146" s="12"/>
      <c r="K146" s="12" t="n">
        <f aca="false">+I146*1.12</f>
        <v>4458.88769224951</v>
      </c>
      <c r="L146" s="12"/>
      <c r="M146" s="11" t="n">
        <f aca="false">+K146*1.04</f>
        <v>4637.24319993949</v>
      </c>
      <c r="N146" s="12"/>
      <c r="O146" s="12" t="n">
        <f aca="false">+M146*1.032</f>
        <v>4785.63498233755</v>
      </c>
      <c r="P146" s="12"/>
      <c r="Q146" s="12" t="n">
        <f aca="false">+O146*1.04</f>
        <v>4977.06038163105</v>
      </c>
      <c r="R146" s="12"/>
      <c r="S146" s="12" t="n">
        <f aca="false">+Q146*1.03</f>
        <v>5126.37219307999</v>
      </c>
      <c r="T146" s="12"/>
      <c r="U146" s="12" t="n">
        <f aca="false">+S146*1.03</f>
        <v>5280.16335887238</v>
      </c>
      <c r="V146" s="12"/>
      <c r="W146" s="12" t="n">
        <f aca="false">+U146*1.025</f>
        <v>5412.16744284419</v>
      </c>
      <c r="X146" s="12"/>
      <c r="Y146" s="12" t="n">
        <f aca="false">+W146*1.02</f>
        <v>5520.41079170108</v>
      </c>
      <c r="Z146" s="12"/>
      <c r="AA146" s="12" t="n">
        <f aca="false">+Y146*1.015</f>
        <v>5603.21695357659</v>
      </c>
      <c r="AB146" s="12"/>
      <c r="AC146" s="12" t="n">
        <f aca="false">+AA146*1.017</f>
        <v>5698.4716417874</v>
      </c>
      <c r="AD146" s="12"/>
      <c r="AE146" s="12" t="n">
        <f aca="false">+AC146*1.028</f>
        <v>5858.02884775744</v>
      </c>
      <c r="AF146" s="12"/>
      <c r="AG146" s="12" t="n">
        <f aca="false">+AE146*1.02</f>
        <v>5975.18942471259</v>
      </c>
      <c r="AH146" s="12"/>
      <c r="AI146" s="12" t="n">
        <f aca="false">+AG146*1.025</f>
        <v>6124.56916033041</v>
      </c>
      <c r="AJ146" s="12"/>
      <c r="AK146" s="12" t="n">
        <v>6124.56916033041</v>
      </c>
      <c r="AL146" s="12"/>
      <c r="AM146" s="12" t="n">
        <f aca="false">+AK146*1.013</f>
        <v>6204.1885594147</v>
      </c>
      <c r="AN146" s="12"/>
      <c r="AO146" s="12" t="n">
        <f aca="false">+AM146*1.013</f>
        <v>6284.84301068709</v>
      </c>
      <c r="AP146" s="12"/>
      <c r="AQ146" s="12" t="n">
        <f aca="false">+AO146*1.015</f>
        <v>6379.1156558474</v>
      </c>
      <c r="AR146" s="12"/>
      <c r="AS146" s="12" t="n">
        <f aca="false">+AQ146*1.015</f>
        <v>6474.80239068511</v>
      </c>
      <c r="AT146" s="12"/>
      <c r="AU146" s="12" t="n">
        <f aca="false">+AS146*1.018</f>
        <v>6591.34883371744</v>
      </c>
      <c r="AV146" s="12"/>
      <c r="AW146" s="12" t="n">
        <f aca="false">+AU146*1.02</f>
        <v>6723.17581039179</v>
      </c>
      <c r="AX146" s="12"/>
      <c r="AY146" s="12" t="n">
        <f aca="false">+AW146*1.018</f>
        <v>6844.19297497884</v>
      </c>
      <c r="AZ146" s="12"/>
      <c r="BA146" s="12" t="n">
        <f aca="false">+AY146*1.02</f>
        <v>6981.07683447842</v>
      </c>
      <c r="BB146" s="12"/>
    </row>
    <row r="147" customFormat="false" ht="14.25" hidden="false" customHeight="false" outlineLevel="0" collapsed="false">
      <c r="A147" s="0" t="s">
        <v>280</v>
      </c>
      <c r="B147" s="0" t="s">
        <v>281</v>
      </c>
      <c r="C147" s="11" t="n">
        <v>5324.87502513647</v>
      </c>
      <c r="D147" s="11"/>
      <c r="E147" s="12" t="n">
        <f aca="false">+C147*1.36</f>
        <v>7241.8300341856</v>
      </c>
      <c r="F147" s="12"/>
      <c r="G147" s="12" t="n">
        <f aca="false">+E147*1.195</f>
        <v>8653.98689085179</v>
      </c>
      <c r="H147" s="12"/>
      <c r="I147" s="12" t="n">
        <f aca="false">+G147*1.15</f>
        <v>9952.08492447956</v>
      </c>
      <c r="J147" s="12"/>
      <c r="K147" s="12" t="n">
        <f aca="false">+I147*1.12</f>
        <v>11146.3351154171</v>
      </c>
      <c r="L147" s="12"/>
      <c r="M147" s="11" t="n">
        <f aca="false">+K147*1.04</f>
        <v>11592.1885200338</v>
      </c>
      <c r="N147" s="12"/>
      <c r="O147" s="12" t="n">
        <f aca="false">+M147*1.032</f>
        <v>11963.1385526749</v>
      </c>
      <c r="P147" s="12"/>
      <c r="Q147" s="12" t="n">
        <f aca="false">+O147*1.04</f>
        <v>12441.6640947819</v>
      </c>
      <c r="R147" s="12"/>
      <c r="S147" s="12" t="n">
        <f aca="false">+Q147*1.03</f>
        <v>12814.9140176253</v>
      </c>
      <c r="T147" s="12"/>
      <c r="U147" s="12" t="n">
        <f aca="false">+S147*1.03</f>
        <v>13199.3614381541</v>
      </c>
      <c r="V147" s="12"/>
      <c r="W147" s="12" t="n">
        <f aca="false">+U147*1.025</f>
        <v>13529.3454741079</v>
      </c>
      <c r="X147" s="12"/>
      <c r="Y147" s="12" t="n">
        <f aca="false">+W147*1.02</f>
        <v>13799.9323835901</v>
      </c>
      <c r="Z147" s="12"/>
      <c r="AA147" s="12" t="n">
        <f aca="false">+Y147*1.015</f>
        <v>14006.9313693439</v>
      </c>
      <c r="AB147" s="12"/>
      <c r="AC147" s="12" t="n">
        <f aca="false">+AA147*1.017</f>
        <v>14245.0492026228</v>
      </c>
      <c r="AD147" s="12"/>
      <c r="AE147" s="12" t="n">
        <f aca="false">+AC147*1.028</f>
        <v>14643.9105802962</v>
      </c>
      <c r="AF147" s="12"/>
      <c r="AG147" s="12" t="n">
        <f aca="false">+AE147*1.02</f>
        <v>14936.7887919022</v>
      </c>
      <c r="AH147" s="12"/>
      <c r="AI147" s="12" t="n">
        <f aca="false">+AG147*1.025</f>
        <v>15310.2085116997</v>
      </c>
      <c r="AJ147" s="12"/>
      <c r="AK147" s="12" t="n">
        <v>15310.2085116997</v>
      </c>
      <c r="AL147" s="12"/>
      <c r="AM147" s="12" t="n">
        <f aca="false">+AK147*1.013</f>
        <v>15509.2412223518</v>
      </c>
      <c r="AN147" s="12"/>
      <c r="AO147" s="12" t="n">
        <f aca="false">+AM147*1.013</f>
        <v>15710.8613582424</v>
      </c>
      <c r="AP147" s="12"/>
      <c r="AQ147" s="12" t="n">
        <f aca="false">+AO147*1.015</f>
        <v>15946.524278616</v>
      </c>
      <c r="AR147" s="12"/>
      <c r="AS147" s="12" t="n">
        <f aca="false">+AQ147*1.015</f>
        <v>16185.7221427952</v>
      </c>
      <c r="AT147" s="12"/>
      <c r="AU147" s="12" t="n">
        <f aca="false">+AS147*1.018</f>
        <v>16477.0651413656</v>
      </c>
      <c r="AV147" s="12"/>
      <c r="AW147" s="12" t="n">
        <f aca="false">+AU147*1.02</f>
        <v>16806.6064441929</v>
      </c>
      <c r="AX147" s="12"/>
      <c r="AY147" s="12" t="n">
        <f aca="false">+AW147*1.018</f>
        <v>17109.1253601883</v>
      </c>
      <c r="AZ147" s="12"/>
      <c r="BA147" s="12" t="n">
        <f aca="false">+AY147*1.02</f>
        <v>17451.3078673921</v>
      </c>
      <c r="BB147" s="12"/>
    </row>
    <row r="148" customFormat="false" ht="14.25" hidden="false" customHeight="false" outlineLevel="0" collapsed="false">
      <c r="A148" s="0" t="s">
        <v>282</v>
      </c>
      <c r="B148" s="0" t="s">
        <v>283</v>
      </c>
      <c r="C148" s="11" t="n">
        <v>5324.87502513647</v>
      </c>
      <c r="D148" s="11"/>
      <c r="E148" s="12" t="n">
        <f aca="false">+C148*1.36</f>
        <v>7241.8300341856</v>
      </c>
      <c r="F148" s="12"/>
      <c r="G148" s="12" t="n">
        <f aca="false">+E148*1.195</f>
        <v>8653.98689085179</v>
      </c>
      <c r="H148" s="12"/>
      <c r="I148" s="12" t="n">
        <f aca="false">+G148*1.15</f>
        <v>9952.08492447956</v>
      </c>
      <c r="J148" s="12"/>
      <c r="K148" s="12" t="n">
        <f aca="false">+I148*1.12</f>
        <v>11146.3351154171</v>
      </c>
      <c r="L148" s="12"/>
      <c r="M148" s="11" t="n">
        <f aca="false">+K148*1.04</f>
        <v>11592.1885200338</v>
      </c>
      <c r="N148" s="12"/>
      <c r="O148" s="12" t="n">
        <f aca="false">+M148*1.032</f>
        <v>11963.1385526749</v>
      </c>
      <c r="P148" s="12"/>
      <c r="Q148" s="12" t="n">
        <f aca="false">+O148*1.04</f>
        <v>12441.6640947819</v>
      </c>
      <c r="R148" s="12"/>
      <c r="S148" s="12" t="n">
        <f aca="false">+Q148*1.03</f>
        <v>12814.9140176253</v>
      </c>
      <c r="T148" s="12"/>
      <c r="U148" s="12" t="n">
        <f aca="false">+S148*1.03</f>
        <v>13199.3614381541</v>
      </c>
      <c r="V148" s="12"/>
      <c r="W148" s="12" t="n">
        <f aca="false">+U148*1.025</f>
        <v>13529.3454741079</v>
      </c>
      <c r="X148" s="12"/>
      <c r="Y148" s="12" t="n">
        <f aca="false">+W148*1.02</f>
        <v>13799.9323835901</v>
      </c>
      <c r="Z148" s="12"/>
      <c r="AA148" s="12" t="n">
        <f aca="false">+Y148*1.015</f>
        <v>14006.9313693439</v>
      </c>
      <c r="AB148" s="12"/>
      <c r="AC148" s="12" t="n">
        <f aca="false">+AA148*1.017</f>
        <v>14245.0492026228</v>
      </c>
      <c r="AD148" s="12"/>
      <c r="AE148" s="12" t="n">
        <f aca="false">+AC148*1.028</f>
        <v>14643.9105802962</v>
      </c>
      <c r="AF148" s="12"/>
      <c r="AG148" s="12" t="n">
        <f aca="false">+AE148*1.02</f>
        <v>14936.7887919022</v>
      </c>
      <c r="AH148" s="12"/>
      <c r="AI148" s="12" t="n">
        <f aca="false">+AG148*1.025</f>
        <v>15310.2085116997</v>
      </c>
      <c r="AJ148" s="12"/>
      <c r="AK148" s="12" t="n">
        <v>15310.2085116997</v>
      </c>
      <c r="AL148" s="12"/>
      <c r="AM148" s="12" t="n">
        <f aca="false">+AK148*1.013</f>
        <v>15509.2412223518</v>
      </c>
      <c r="AN148" s="12"/>
      <c r="AO148" s="12" t="n">
        <f aca="false">+AM148*1.013</f>
        <v>15710.8613582424</v>
      </c>
      <c r="AP148" s="12"/>
      <c r="AQ148" s="12" t="n">
        <f aca="false">+AO148*1.015</f>
        <v>15946.524278616</v>
      </c>
      <c r="AR148" s="12"/>
      <c r="AS148" s="12" t="n">
        <f aca="false">+AQ148*1.015</f>
        <v>16185.7221427952</v>
      </c>
      <c r="AT148" s="12"/>
      <c r="AU148" s="12" t="n">
        <f aca="false">+AS148*1.018</f>
        <v>16477.0651413656</v>
      </c>
      <c r="AV148" s="12"/>
      <c r="AW148" s="12" t="n">
        <f aca="false">+AU148*1.02</f>
        <v>16806.6064441929</v>
      </c>
      <c r="AX148" s="12"/>
      <c r="AY148" s="12" t="n">
        <f aca="false">+AW148*1.018</f>
        <v>17109.1253601883</v>
      </c>
      <c r="AZ148" s="12"/>
      <c r="BA148" s="12" t="n">
        <f aca="false">+AY148*1.02</f>
        <v>17451.3078673921</v>
      </c>
      <c r="BB148" s="12"/>
    </row>
    <row r="149" customFormat="false" ht="14.25" hidden="false" customHeight="false" outlineLevel="0" collapsed="false">
      <c r="A149" s="0" t="s">
        <v>284</v>
      </c>
      <c r="B149" s="0" t="s">
        <v>285</v>
      </c>
      <c r="C149" s="11" t="n">
        <v>4767.39065411473</v>
      </c>
      <c r="D149" s="11"/>
      <c r="E149" s="12" t="n">
        <f aca="false">+C149*1.36</f>
        <v>6483.65128959604</v>
      </c>
      <c r="F149" s="12"/>
      <c r="G149" s="12" t="n">
        <f aca="false">+E149*1.195</f>
        <v>7747.96329106726</v>
      </c>
      <c r="H149" s="12"/>
      <c r="I149" s="12" t="n">
        <f aca="false">+G149*1.15</f>
        <v>8910.15778472735</v>
      </c>
      <c r="J149" s="12"/>
      <c r="K149" s="12" t="n">
        <f aca="false">+I149*1.12</f>
        <v>9979.37671889464</v>
      </c>
      <c r="L149" s="12"/>
      <c r="M149" s="11" t="n">
        <f aca="false">+K149*1.04</f>
        <v>10378.5517876504</v>
      </c>
      <c r="N149" s="12"/>
      <c r="O149" s="12" t="n">
        <f aca="false">+M149*1.032</f>
        <v>10710.6654448552</v>
      </c>
      <c r="P149" s="12"/>
      <c r="Q149" s="12" t="n">
        <f aca="false">+O149*1.04</f>
        <v>11139.0920626494</v>
      </c>
      <c r="R149" s="12"/>
      <c r="S149" s="12" t="n">
        <f aca="false">+Q149*1.03</f>
        <v>11473.2648245289</v>
      </c>
      <c r="T149" s="12"/>
      <c r="U149" s="12" t="n">
        <f aca="false">+S149*1.03</f>
        <v>11817.4627692648</v>
      </c>
      <c r="V149" s="12"/>
      <c r="W149" s="12" t="n">
        <f aca="false">+U149*1.025</f>
        <v>12112.8993384964</v>
      </c>
      <c r="X149" s="12"/>
      <c r="Y149" s="12" t="n">
        <f aca="false">+W149*1.02</f>
        <v>12355.1573252663</v>
      </c>
      <c r="Z149" s="12"/>
      <c r="AA149" s="12" t="n">
        <f aca="false">+Y149*1.015</f>
        <v>12540.4846851453</v>
      </c>
      <c r="AB149" s="12"/>
      <c r="AC149" s="12" t="n">
        <f aca="false">+AA149*1.017</f>
        <v>12753.6729247928</v>
      </c>
      <c r="AD149" s="12"/>
      <c r="AE149" s="12" t="n">
        <f aca="false">+AC149*1.028</f>
        <v>13110.775766687</v>
      </c>
      <c r="AF149" s="12"/>
      <c r="AG149" s="12" t="n">
        <f aca="false">+AE149*1.02</f>
        <v>13372.9912820207</v>
      </c>
      <c r="AH149" s="12"/>
      <c r="AI149" s="12" t="n">
        <f aca="false">+AG149*1.025</f>
        <v>13707.3160640713</v>
      </c>
      <c r="AJ149" s="12"/>
      <c r="AK149" s="12" t="n">
        <v>13707.3160640713</v>
      </c>
      <c r="AL149" s="12"/>
      <c r="AM149" s="12" t="n">
        <f aca="false">+AK149*1.013</f>
        <v>13885.5111729042</v>
      </c>
      <c r="AN149" s="12"/>
      <c r="AO149" s="12" t="n">
        <f aca="false">+AM149*1.013</f>
        <v>14066.0228181519</v>
      </c>
      <c r="AP149" s="12"/>
      <c r="AQ149" s="12" t="n">
        <f aca="false">+AO149*1.015</f>
        <v>14277.0131604242</v>
      </c>
      <c r="AR149" s="12"/>
      <c r="AS149" s="12" t="n">
        <f aca="false">+AQ149*1.015</f>
        <v>14491.1683578306</v>
      </c>
      <c r="AT149" s="12"/>
      <c r="AU149" s="12" t="n">
        <f aca="false">+AS149*1.018</f>
        <v>14752.0093882715</v>
      </c>
      <c r="AV149" s="12"/>
      <c r="AW149" s="12" t="n">
        <f aca="false">+AU149*1.02</f>
        <v>15047.049576037</v>
      </c>
      <c r="AX149" s="12"/>
      <c r="AY149" s="12" t="n">
        <f aca="false">+AW149*1.018</f>
        <v>15317.8964684056</v>
      </c>
      <c r="AZ149" s="12"/>
      <c r="BA149" s="12" t="n">
        <f aca="false">+AY149*1.02</f>
        <v>15624.2543977737</v>
      </c>
      <c r="BB149" s="12"/>
    </row>
    <row r="150" customFormat="false" ht="14.25" hidden="false" customHeight="false" outlineLevel="0" collapsed="false">
      <c r="A150" s="0" t="s">
        <v>286</v>
      </c>
      <c r="B150" s="0" t="s">
        <v>287</v>
      </c>
      <c r="C150" s="11" t="n">
        <v>11981.1447912692</v>
      </c>
      <c r="D150" s="11"/>
      <c r="E150" s="12" t="n">
        <f aca="false">+C150*1.36</f>
        <v>16294.3569161261</v>
      </c>
      <c r="F150" s="12"/>
      <c r="G150" s="12" t="n">
        <f aca="false">+E150*1.195</f>
        <v>19471.7565147707</v>
      </c>
      <c r="H150" s="12"/>
      <c r="I150" s="12" t="n">
        <f aca="false">+G150*1.15</f>
        <v>22392.5199919863</v>
      </c>
      <c r="J150" s="12"/>
      <c r="K150" s="12" t="n">
        <f aca="false">+I150*1.12</f>
        <v>25079.6223910246</v>
      </c>
      <c r="L150" s="12"/>
      <c r="M150" s="11" t="n">
        <f aca="false">+K150*1.04</f>
        <v>26082.8072866656</v>
      </c>
      <c r="N150" s="12"/>
      <c r="O150" s="12" t="n">
        <f aca="false">+M150*1.032</f>
        <v>26917.4571198389</v>
      </c>
      <c r="P150" s="12"/>
      <c r="Q150" s="12" t="n">
        <f aca="false">+O150*1.04</f>
        <v>27994.1554046324</v>
      </c>
      <c r="R150" s="12"/>
      <c r="S150" s="12" t="n">
        <f aca="false">+Q150*1.03</f>
        <v>28833.9800667714</v>
      </c>
      <c r="T150" s="12"/>
      <c r="U150" s="12" t="n">
        <f aca="false">+S150*1.03</f>
        <v>29698.9994687746</v>
      </c>
      <c r="V150" s="12"/>
      <c r="W150" s="12" t="n">
        <f aca="false">+U150*1.025</f>
        <v>30441.4744554939</v>
      </c>
      <c r="X150" s="12"/>
      <c r="Y150" s="12" t="n">
        <f aca="false">+W150*1.02</f>
        <v>31050.3039446038</v>
      </c>
      <c r="Z150" s="12"/>
      <c r="AA150" s="12" t="n">
        <f aca="false">+Y150*1.015</f>
        <v>31516.0585037729</v>
      </c>
      <c r="AB150" s="12"/>
      <c r="AC150" s="12" t="n">
        <f aca="false">+AA150*1.017</f>
        <v>32051.831498337</v>
      </c>
      <c r="AD150" s="12"/>
      <c r="AE150" s="12" t="n">
        <f aca="false">+AC150*1.028</f>
        <v>32949.2827802904</v>
      </c>
      <c r="AF150" s="12"/>
      <c r="AG150" s="12" t="n">
        <f aca="false">+AE150*1.02</f>
        <v>33608.2684358962</v>
      </c>
      <c r="AH150" s="12"/>
      <c r="AI150" s="12" t="n">
        <f aca="false">+AG150*1.025</f>
        <v>34448.4751467936</v>
      </c>
      <c r="AJ150" s="12"/>
      <c r="AK150" s="12" t="n">
        <v>34448.4751467936</v>
      </c>
      <c r="AL150" s="12"/>
      <c r="AM150" s="12" t="n">
        <f aca="false">+AK150*1.013</f>
        <v>34896.305323702</v>
      </c>
      <c r="AN150" s="12"/>
      <c r="AO150" s="12" t="n">
        <f aca="false">+AM150*1.013</f>
        <v>35349.9572929101</v>
      </c>
      <c r="AP150" s="12"/>
      <c r="AQ150" s="12" t="n">
        <f aca="false">+AO150*1.015</f>
        <v>35880.2066523037</v>
      </c>
      <c r="AR150" s="12"/>
      <c r="AS150" s="12" t="n">
        <f aca="false">+AQ150*1.015</f>
        <v>36418.4097520883</v>
      </c>
      <c r="AT150" s="12"/>
      <c r="AU150" s="12" t="n">
        <f aca="false">+AS150*1.018</f>
        <v>37073.9411276259</v>
      </c>
      <c r="AV150" s="12"/>
      <c r="AW150" s="12" t="n">
        <f aca="false">+AU150*1.02</f>
        <v>37815.4199501784</v>
      </c>
      <c r="AX150" s="12"/>
      <c r="AY150" s="12" t="n">
        <f aca="false">+AW150*1.018</f>
        <v>38496.0975092816</v>
      </c>
      <c r="AZ150" s="12"/>
      <c r="BA150" s="12" t="n">
        <f aca="false">+AY150*1.02</f>
        <v>39266.0194594672</v>
      </c>
      <c r="BB150" s="12"/>
    </row>
    <row r="151" customFormat="false" ht="14.25" hidden="false" customHeight="false" outlineLevel="0" collapsed="false">
      <c r="A151" s="0" t="s">
        <v>288</v>
      </c>
      <c r="B151" s="0" t="s">
        <v>289</v>
      </c>
      <c r="C151" s="11" t="n">
        <v>9318.70727870093</v>
      </c>
      <c r="D151" s="11"/>
      <c r="E151" s="12" t="n">
        <f aca="false">+C151*1.36</f>
        <v>12673.4418990333</v>
      </c>
      <c r="F151" s="12"/>
      <c r="G151" s="12" t="n">
        <f aca="false">+E151*1.195</f>
        <v>15144.7630693448</v>
      </c>
      <c r="H151" s="12"/>
      <c r="I151" s="12" t="n">
        <f aca="false">+G151*1.15</f>
        <v>17416.4775297465</v>
      </c>
      <c r="J151" s="12"/>
      <c r="K151" s="12" t="n">
        <f aca="false">+I151*1.12</f>
        <v>19506.4548333161</v>
      </c>
      <c r="L151" s="12"/>
      <c r="M151" s="11" t="n">
        <f aca="false">+K151*1.04</f>
        <v>20286.7130266487</v>
      </c>
      <c r="N151" s="12"/>
      <c r="O151" s="12" t="n">
        <f aca="false">+M151*1.032</f>
        <v>20935.8878435015</v>
      </c>
      <c r="P151" s="12"/>
      <c r="Q151" s="12" t="n">
        <f aca="false">+O151*1.04</f>
        <v>21773.3233572415</v>
      </c>
      <c r="R151" s="12"/>
      <c r="S151" s="12" t="n">
        <f aca="false">+Q151*1.03</f>
        <v>22426.5230579588</v>
      </c>
      <c r="T151" s="12"/>
      <c r="U151" s="12" t="n">
        <f aca="false">+S151*1.03</f>
        <v>23099.3187496975</v>
      </c>
      <c r="V151" s="12"/>
      <c r="W151" s="12" t="n">
        <f aca="false">+U151*1.025</f>
        <v>23676.80171844</v>
      </c>
      <c r="X151" s="12"/>
      <c r="Y151" s="12" t="n">
        <f aca="false">+W151*1.02</f>
        <v>24150.3377528088</v>
      </c>
      <c r="Z151" s="12"/>
      <c r="AA151" s="12" t="n">
        <f aca="false">+Y151*1.015</f>
        <v>24512.5928191009</v>
      </c>
      <c r="AB151" s="12"/>
      <c r="AC151" s="12" t="n">
        <f aca="false">+AA151*1.017</f>
        <v>24929.3068970256</v>
      </c>
      <c r="AD151" s="12"/>
      <c r="AE151" s="12" t="n">
        <f aca="false">+AC151*1.028</f>
        <v>25627.3274901423</v>
      </c>
      <c r="AF151" s="12"/>
      <c r="AG151" s="12" t="n">
        <f aca="false">+AE151*1.02</f>
        <v>26139.8740399452</v>
      </c>
      <c r="AH151" s="12"/>
      <c r="AI151" s="12" t="n">
        <f aca="false">+AG151*1.025</f>
        <v>26793.3708909438</v>
      </c>
      <c r="AJ151" s="12"/>
      <c r="AK151" s="12" t="n">
        <v>26793.3708909438</v>
      </c>
      <c r="AL151" s="12"/>
      <c r="AM151" s="12" t="n">
        <f aca="false">+AK151*1.013</f>
        <v>27141.6847125261</v>
      </c>
      <c r="AN151" s="12"/>
      <c r="AO151" s="12" t="n">
        <f aca="false">+AM151*1.013</f>
        <v>27494.5266137889</v>
      </c>
      <c r="AP151" s="12"/>
      <c r="AQ151" s="12" t="n">
        <f aca="false">+AO151*1.015</f>
        <v>27906.9445129957</v>
      </c>
      <c r="AR151" s="12"/>
      <c r="AS151" s="12" t="n">
        <f aca="false">+AQ151*1.015</f>
        <v>28325.5486806907</v>
      </c>
      <c r="AT151" s="12"/>
      <c r="AU151" s="12" t="n">
        <f aca="false">+AS151*1.018</f>
        <v>28835.4085569431</v>
      </c>
      <c r="AV151" s="12"/>
      <c r="AW151" s="12" t="n">
        <f aca="false">+AU151*1.02</f>
        <v>29412.116728082</v>
      </c>
      <c r="AX151" s="12"/>
      <c r="AY151" s="12" t="n">
        <f aca="false">+AW151*1.018</f>
        <v>29941.5348291874</v>
      </c>
      <c r="AZ151" s="12"/>
      <c r="BA151" s="12" t="n">
        <f aca="false">+AY151*1.02</f>
        <v>30540.3655257712</v>
      </c>
      <c r="BB151" s="12"/>
    </row>
    <row r="152" customFormat="false" ht="14.25" hidden="false" customHeight="false" outlineLevel="0" collapsed="false">
      <c r="A152" s="0" t="s">
        <v>290</v>
      </c>
      <c r="B152" s="0" t="s">
        <v>291</v>
      </c>
      <c r="C152" s="11" t="n">
        <v>13241.8112764684</v>
      </c>
      <c r="D152" s="11"/>
      <c r="E152" s="12" t="n">
        <f aca="false">+C152*1.36</f>
        <v>18008.8633359971</v>
      </c>
      <c r="F152" s="12"/>
      <c r="G152" s="12" t="n">
        <f aca="false">+E152*1.195</f>
        <v>21520.5916865165</v>
      </c>
      <c r="H152" s="12"/>
      <c r="I152" s="12" t="n">
        <f aca="false">+G152*1.15</f>
        <v>24748.680439494</v>
      </c>
      <c r="J152" s="12"/>
      <c r="K152" s="12" t="n">
        <f aca="false">+I152*1.12</f>
        <v>27718.5220922332</v>
      </c>
      <c r="L152" s="12"/>
      <c r="M152" s="11" t="n">
        <f aca="false">+K152*1.04</f>
        <v>28827.2629759226</v>
      </c>
      <c r="N152" s="12"/>
      <c r="O152" s="12" t="n">
        <f aca="false">+M152*1.032</f>
        <v>29749.7353911521</v>
      </c>
      <c r="P152" s="12"/>
      <c r="Q152" s="12" t="n">
        <f aca="false">+O152*1.04</f>
        <v>30939.7248067982</v>
      </c>
      <c r="R152" s="12"/>
      <c r="S152" s="12" t="n">
        <f aca="false">+Q152*1.03</f>
        <v>31867.9165510021</v>
      </c>
      <c r="T152" s="12"/>
      <c r="U152" s="12" t="n">
        <f aca="false">+S152*1.03</f>
        <v>32823.9540475322</v>
      </c>
      <c r="V152" s="12"/>
      <c r="W152" s="12" t="n">
        <f aca="false">+U152*1.025</f>
        <v>33644.5528987205</v>
      </c>
      <c r="X152" s="12"/>
      <c r="Y152" s="12" t="n">
        <f aca="false">+W152*1.02</f>
        <v>34317.4439566949</v>
      </c>
      <c r="Z152" s="12"/>
      <c r="AA152" s="12" t="n">
        <f aca="false">+Y152*1.015</f>
        <v>34832.2056160453</v>
      </c>
      <c r="AB152" s="12"/>
      <c r="AC152" s="12" t="n">
        <f aca="false">+AA152*1.017</f>
        <v>35424.3531115181</v>
      </c>
      <c r="AD152" s="12"/>
      <c r="AE152" s="12" t="n">
        <f aca="false">+AC152*1.028</f>
        <v>36416.2349986406</v>
      </c>
      <c r="AF152" s="12"/>
      <c r="AG152" s="12" t="n">
        <f aca="false">+AE152*1.02</f>
        <v>37144.5596986134</v>
      </c>
      <c r="AH152" s="12"/>
      <c r="AI152" s="12" t="n">
        <f aca="false">+AG152*1.025</f>
        <v>38073.1736910787</v>
      </c>
      <c r="AJ152" s="12"/>
      <c r="AK152" s="12" t="n">
        <v>38073.1736910787</v>
      </c>
      <c r="AL152" s="12"/>
      <c r="AM152" s="12" t="n">
        <f aca="false">+AK152*1.013</f>
        <v>38568.1249490628</v>
      </c>
      <c r="AN152" s="12"/>
      <c r="AO152" s="12" t="n">
        <f aca="false">+AM152*1.013</f>
        <v>39069.5105734006</v>
      </c>
      <c r="AP152" s="12"/>
      <c r="AQ152" s="12" t="n">
        <f aca="false">+AO152*1.015</f>
        <v>39655.5532320016</v>
      </c>
      <c r="AR152" s="12"/>
      <c r="AS152" s="12" t="n">
        <f aca="false">+AQ152*1.015</f>
        <v>40250.3865304816</v>
      </c>
      <c r="AT152" s="12"/>
      <c r="AU152" s="12" t="n">
        <f aca="false">+AS152*1.018</f>
        <v>40974.8934880303</v>
      </c>
      <c r="AV152" s="12"/>
      <c r="AW152" s="12" t="n">
        <f aca="false">+AU152*1.02</f>
        <v>41794.3913577909</v>
      </c>
      <c r="AX152" s="12"/>
      <c r="AY152" s="12" t="n">
        <f aca="false">+AW152*1.018</f>
        <v>42546.6904022311</v>
      </c>
      <c r="AZ152" s="12"/>
      <c r="BA152" s="12" t="n">
        <f aca="false">+AY152*1.02</f>
        <v>43397.6242102757</v>
      </c>
      <c r="BB152" s="12"/>
    </row>
    <row r="153" customFormat="false" ht="14.25" hidden="false" customHeight="false" outlineLevel="0" collapsed="false">
      <c r="A153" s="0" t="s">
        <v>292</v>
      </c>
      <c r="B153" s="0" t="s">
        <v>293</v>
      </c>
      <c r="C153" s="11" t="n">
        <v>7987.24214381986</v>
      </c>
      <c r="D153" s="11"/>
      <c r="E153" s="12" t="n">
        <f aca="false">+C153*1.36</f>
        <v>10862.649315595</v>
      </c>
      <c r="F153" s="12"/>
      <c r="G153" s="12" t="n">
        <f aca="false">+E153*1.195</f>
        <v>12980.865932136</v>
      </c>
      <c r="H153" s="12"/>
      <c r="I153" s="12" t="n">
        <f aca="false">+G153*1.15</f>
        <v>14927.9958219564</v>
      </c>
      <c r="J153" s="12"/>
      <c r="K153" s="12" t="n">
        <f aca="false">+I153*1.12</f>
        <v>16719.3553205912</v>
      </c>
      <c r="L153" s="12"/>
      <c r="M153" s="11" t="n">
        <f aca="false">+K153*1.04</f>
        <v>17388.1295334149</v>
      </c>
      <c r="N153" s="12"/>
      <c r="O153" s="12" t="n">
        <f aca="false">+M153*1.032</f>
        <v>17944.5496784841</v>
      </c>
      <c r="P153" s="12"/>
      <c r="Q153" s="12" t="n">
        <f aca="false">+O153*1.04</f>
        <v>18662.3316656235</v>
      </c>
      <c r="R153" s="12"/>
      <c r="S153" s="12" t="n">
        <f aca="false">+Q153*1.03</f>
        <v>19222.2016155922</v>
      </c>
      <c r="T153" s="12"/>
      <c r="U153" s="12" t="n">
        <f aca="false">+S153*1.03</f>
        <v>19798.86766406</v>
      </c>
      <c r="V153" s="12"/>
      <c r="W153" s="12" t="n">
        <f aca="false">+U153*1.025</f>
        <v>20293.8393556615</v>
      </c>
      <c r="X153" s="12"/>
      <c r="Y153" s="12" t="n">
        <f aca="false">+W153*1.02</f>
        <v>20699.7161427747</v>
      </c>
      <c r="Z153" s="12"/>
      <c r="AA153" s="12" t="n">
        <f aca="false">+Y153*1.015</f>
        <v>21010.2118849163</v>
      </c>
      <c r="AB153" s="12"/>
      <c r="AC153" s="12" t="n">
        <f aca="false">+AA153*1.017</f>
        <v>21367.3854869599</v>
      </c>
      <c r="AD153" s="12"/>
      <c r="AE153" s="12" t="n">
        <f aca="false">+AC153*1.028</f>
        <v>21965.6722805948</v>
      </c>
      <c r="AF153" s="12"/>
      <c r="AG153" s="12" t="n">
        <f aca="false">+AE153*1.02</f>
        <v>22404.9857262067</v>
      </c>
      <c r="AH153" s="12"/>
      <c r="AI153" s="12" t="n">
        <f aca="false">+AG153*1.025</f>
        <v>22965.1103693618</v>
      </c>
      <c r="AJ153" s="12"/>
      <c r="AK153" s="12" t="n">
        <v>22965.1103693618</v>
      </c>
      <c r="AL153" s="12"/>
      <c r="AM153" s="12" t="n">
        <f aca="false">+AK153*1.013</f>
        <v>23263.6568041635</v>
      </c>
      <c r="AN153" s="12"/>
      <c r="AO153" s="12" t="n">
        <f aca="false">+AM153*1.013</f>
        <v>23566.0843426177</v>
      </c>
      <c r="AP153" s="12"/>
      <c r="AQ153" s="12" t="n">
        <f aca="false">+AO153*1.015</f>
        <v>23919.5756077569</v>
      </c>
      <c r="AR153" s="12"/>
      <c r="AS153" s="12" t="n">
        <f aca="false">+AQ153*1.015</f>
        <v>24278.3692418733</v>
      </c>
      <c r="AT153" s="12"/>
      <c r="AU153" s="12" t="n">
        <f aca="false">+AS153*1.018</f>
        <v>24715.379888227</v>
      </c>
      <c r="AV153" s="12"/>
      <c r="AW153" s="12" t="n">
        <f aca="false">+AU153*1.02</f>
        <v>25209.6874859915</v>
      </c>
      <c r="AX153" s="12"/>
      <c r="AY153" s="12" t="n">
        <f aca="false">+AW153*1.018</f>
        <v>25663.4618607394</v>
      </c>
      <c r="AZ153" s="12"/>
      <c r="BA153" s="12" t="n">
        <f aca="false">+AY153*1.02</f>
        <v>26176.7310979542</v>
      </c>
      <c r="BB153" s="12"/>
    </row>
    <row r="154" customFormat="false" ht="14.25" hidden="false" customHeight="false" outlineLevel="0" collapsed="false">
      <c r="A154" s="0" t="s">
        <v>294</v>
      </c>
      <c r="B154" s="0" t="s">
        <v>295</v>
      </c>
      <c r="C154" s="11" t="n">
        <v>10649.7148533305</v>
      </c>
      <c r="D154" s="11"/>
      <c r="E154" s="12" t="n">
        <f aca="false">+C154*1.36</f>
        <v>14483.6122005295</v>
      </c>
      <c r="F154" s="12"/>
      <c r="G154" s="12" t="n">
        <f aca="false">+E154*1.195</f>
        <v>17307.9165796328</v>
      </c>
      <c r="H154" s="12"/>
      <c r="I154" s="12" t="n">
        <f aca="false">+G154*1.15</f>
        <v>19904.1040665777</v>
      </c>
      <c r="J154" s="12"/>
      <c r="K154" s="12" t="n">
        <f aca="false">+I154*1.12</f>
        <v>22292.596554567</v>
      </c>
      <c r="L154" s="12"/>
      <c r="M154" s="11" t="n">
        <f aca="false">+K154*1.04</f>
        <v>23184.3004167497</v>
      </c>
      <c r="N154" s="12"/>
      <c r="O154" s="12" t="n">
        <f aca="false">+M154*1.032</f>
        <v>23926.1980300857</v>
      </c>
      <c r="P154" s="12"/>
      <c r="Q154" s="12" t="n">
        <f aca="false">+O154*1.04</f>
        <v>24883.2459512891</v>
      </c>
      <c r="R154" s="12"/>
      <c r="S154" s="12" t="n">
        <f aca="false">+Q154*1.03</f>
        <v>25629.7433298278</v>
      </c>
      <c r="T154" s="12"/>
      <c r="U154" s="12" t="n">
        <f aca="false">+S154*1.03</f>
        <v>26398.6356297226</v>
      </c>
      <c r="V154" s="12"/>
      <c r="W154" s="12" t="n">
        <f aca="false">+U154*1.025</f>
        <v>27058.6015204657</v>
      </c>
      <c r="X154" s="12"/>
      <c r="Y154" s="12" t="n">
        <f aca="false">+W154*1.02</f>
        <v>27599.773550875</v>
      </c>
      <c r="Z154" s="12"/>
      <c r="AA154" s="12" t="n">
        <f aca="false">+Y154*1.015</f>
        <v>28013.7701541381</v>
      </c>
      <c r="AB154" s="12"/>
      <c r="AC154" s="12" t="n">
        <f aca="false">+AA154*1.017</f>
        <v>28490.0042467584</v>
      </c>
      <c r="AD154" s="12"/>
      <c r="AE154" s="12" t="n">
        <f aca="false">+AC154*1.028</f>
        <v>29287.7243656677</v>
      </c>
      <c r="AF154" s="12"/>
      <c r="AG154" s="12" t="n">
        <f aca="false">+AE154*1.02</f>
        <v>29873.478852981</v>
      </c>
      <c r="AH154" s="12"/>
      <c r="AI154" s="12" t="n">
        <f aca="false">+AG154*1.025</f>
        <v>30620.3158243055</v>
      </c>
      <c r="AJ154" s="12"/>
      <c r="AK154" s="12" t="n">
        <v>30620.3158243055</v>
      </c>
      <c r="AL154" s="12"/>
      <c r="AM154" s="12" t="n">
        <f aca="false">+AK154*1.013</f>
        <v>31018.3799300215</v>
      </c>
      <c r="AN154" s="12"/>
      <c r="AO154" s="12" t="n">
        <f aca="false">+AM154*1.013</f>
        <v>31421.6188691118</v>
      </c>
      <c r="AP154" s="12"/>
      <c r="AQ154" s="12" t="n">
        <f aca="false">+AO154*1.015</f>
        <v>31892.9431521485</v>
      </c>
      <c r="AR154" s="12"/>
      <c r="AS154" s="12" t="n">
        <f aca="false">+AQ154*1.015</f>
        <v>32371.3372994307</v>
      </c>
      <c r="AT154" s="12"/>
      <c r="AU154" s="12" t="n">
        <f aca="false">+AS154*1.018</f>
        <v>32954.0213708204</v>
      </c>
      <c r="AV154" s="12"/>
      <c r="AW154" s="12" t="n">
        <f aca="false">+AU154*1.02</f>
        <v>33613.1017982369</v>
      </c>
      <c r="AX154" s="12"/>
      <c r="AY154" s="12" t="n">
        <f aca="false">+AW154*1.018</f>
        <v>34218.1376306051</v>
      </c>
      <c r="AZ154" s="12"/>
      <c r="BA154" s="12" t="n">
        <f aca="false">+AY154*1.02</f>
        <v>34902.5003832172</v>
      </c>
      <c r="BB154" s="12"/>
    </row>
    <row r="155" customFormat="false" ht="14.25" hidden="false" customHeight="false" outlineLevel="0" collapsed="false">
      <c r="A155" s="0" t="s">
        <v>296</v>
      </c>
      <c r="B155" s="0" t="s">
        <v>297</v>
      </c>
      <c r="C155" s="11" t="n">
        <v>7987.24214381986</v>
      </c>
      <c r="D155" s="11"/>
      <c r="E155" s="12" t="n">
        <f aca="false">+C155*1.36</f>
        <v>10862.649315595</v>
      </c>
      <c r="F155" s="12"/>
      <c r="G155" s="12" t="n">
        <f aca="false">+E155*1.195</f>
        <v>12980.865932136</v>
      </c>
      <c r="H155" s="12"/>
      <c r="I155" s="12" t="n">
        <f aca="false">+G155*1.15</f>
        <v>14927.9958219564</v>
      </c>
      <c r="J155" s="12"/>
      <c r="K155" s="12" t="n">
        <f aca="false">+I155*1.12</f>
        <v>16719.3553205912</v>
      </c>
      <c r="L155" s="12"/>
      <c r="M155" s="11" t="n">
        <f aca="false">+K155*1.04</f>
        <v>17388.1295334149</v>
      </c>
      <c r="N155" s="12"/>
      <c r="O155" s="12" t="n">
        <f aca="false">+M155*1.032</f>
        <v>17944.5496784841</v>
      </c>
      <c r="P155" s="12"/>
      <c r="Q155" s="12" t="n">
        <f aca="false">+O155*1.04</f>
        <v>18662.3316656235</v>
      </c>
      <c r="R155" s="12"/>
      <c r="S155" s="12" t="n">
        <f aca="false">+Q155*1.03</f>
        <v>19222.2016155922</v>
      </c>
      <c r="T155" s="12"/>
      <c r="U155" s="12" t="n">
        <f aca="false">+S155*1.03</f>
        <v>19798.86766406</v>
      </c>
      <c r="V155" s="12"/>
      <c r="W155" s="12" t="n">
        <f aca="false">+U155*1.025</f>
        <v>20293.8393556615</v>
      </c>
      <c r="X155" s="12"/>
      <c r="Y155" s="12" t="n">
        <f aca="false">+W155*1.02</f>
        <v>20699.7161427747</v>
      </c>
      <c r="Z155" s="12"/>
      <c r="AA155" s="12" t="n">
        <f aca="false">+Y155*1.015</f>
        <v>21010.2118849163</v>
      </c>
      <c r="AB155" s="12"/>
      <c r="AC155" s="12" t="n">
        <f aca="false">+AA155*1.017</f>
        <v>21367.3854869599</v>
      </c>
      <c r="AD155" s="12"/>
      <c r="AE155" s="12" t="n">
        <f aca="false">+AC155*1.028</f>
        <v>21965.6722805948</v>
      </c>
      <c r="AF155" s="12"/>
      <c r="AG155" s="12" t="n">
        <f aca="false">+AE155*1.02</f>
        <v>22404.9857262067</v>
      </c>
      <c r="AH155" s="12"/>
      <c r="AI155" s="12" t="n">
        <f aca="false">+AG155*1.025</f>
        <v>22965.1103693618</v>
      </c>
      <c r="AJ155" s="12"/>
      <c r="AK155" s="12" t="n">
        <v>22965.1103693618</v>
      </c>
      <c r="AL155" s="12"/>
      <c r="AM155" s="12" t="n">
        <f aca="false">+AK155*1.013</f>
        <v>23263.6568041635</v>
      </c>
      <c r="AN155" s="12"/>
      <c r="AO155" s="12" t="n">
        <f aca="false">+AM155*1.013</f>
        <v>23566.0843426177</v>
      </c>
      <c r="AP155" s="12"/>
      <c r="AQ155" s="12" t="n">
        <f aca="false">+AO155*1.015</f>
        <v>23919.5756077569</v>
      </c>
      <c r="AR155" s="12"/>
      <c r="AS155" s="12" t="n">
        <f aca="false">+AQ155*1.015</f>
        <v>24278.3692418733</v>
      </c>
      <c r="AT155" s="12"/>
      <c r="AU155" s="12" t="n">
        <f aca="false">+AS155*1.018</f>
        <v>24715.379888227</v>
      </c>
      <c r="AV155" s="12"/>
      <c r="AW155" s="12" t="n">
        <f aca="false">+AU155*1.02</f>
        <v>25209.6874859915</v>
      </c>
      <c r="AX155" s="12"/>
      <c r="AY155" s="12" t="n">
        <f aca="false">+AW155*1.018</f>
        <v>25663.4618607394</v>
      </c>
      <c r="AZ155" s="12"/>
      <c r="BA155" s="12" t="n">
        <f aca="false">+AY155*1.02</f>
        <v>26176.7310979542</v>
      </c>
      <c r="BB155" s="12"/>
    </row>
    <row r="156" customFormat="false" ht="14.25" hidden="false" customHeight="false" outlineLevel="0" collapsed="false">
      <c r="A156" s="0" t="s">
        <v>298</v>
      </c>
      <c r="B156" s="0" t="s">
        <v>299</v>
      </c>
      <c r="C156" s="11" t="n">
        <v>7987.24214381986</v>
      </c>
      <c r="D156" s="11"/>
      <c r="E156" s="12" t="n">
        <f aca="false">+C156*1.36</f>
        <v>10862.649315595</v>
      </c>
      <c r="F156" s="12"/>
      <c r="G156" s="12" t="n">
        <f aca="false">+E156*1.195</f>
        <v>12980.865932136</v>
      </c>
      <c r="H156" s="12"/>
      <c r="I156" s="12" t="n">
        <f aca="false">+G156*1.15</f>
        <v>14927.9958219564</v>
      </c>
      <c r="J156" s="12"/>
      <c r="K156" s="12" t="n">
        <f aca="false">+I156*1.12</f>
        <v>16719.3553205912</v>
      </c>
      <c r="L156" s="12"/>
      <c r="M156" s="11" t="n">
        <f aca="false">+K156*1.04</f>
        <v>17388.1295334149</v>
      </c>
      <c r="N156" s="12"/>
      <c r="O156" s="12" t="n">
        <f aca="false">+M156*1.032</f>
        <v>17944.5496784841</v>
      </c>
      <c r="P156" s="12"/>
      <c r="Q156" s="12" t="n">
        <f aca="false">+O156*1.04</f>
        <v>18662.3316656235</v>
      </c>
      <c r="R156" s="12"/>
      <c r="S156" s="12" t="n">
        <f aca="false">+Q156*1.03</f>
        <v>19222.2016155922</v>
      </c>
      <c r="T156" s="12"/>
      <c r="U156" s="12" t="n">
        <f aca="false">+S156*1.03</f>
        <v>19798.86766406</v>
      </c>
      <c r="V156" s="12"/>
      <c r="W156" s="12" t="n">
        <f aca="false">+U156*1.025</f>
        <v>20293.8393556615</v>
      </c>
      <c r="X156" s="12"/>
      <c r="Y156" s="12" t="n">
        <f aca="false">+W156*1.02</f>
        <v>20699.7161427747</v>
      </c>
      <c r="Z156" s="12"/>
      <c r="AA156" s="12" t="n">
        <f aca="false">+Y156*1.015</f>
        <v>21010.2118849163</v>
      </c>
      <c r="AB156" s="12"/>
      <c r="AC156" s="12" t="n">
        <f aca="false">+AA156*1.017</f>
        <v>21367.3854869599</v>
      </c>
      <c r="AD156" s="12"/>
      <c r="AE156" s="12" t="n">
        <f aca="false">+AC156*1.028</f>
        <v>21965.6722805948</v>
      </c>
      <c r="AF156" s="12"/>
      <c r="AG156" s="12" t="n">
        <f aca="false">+AE156*1.02</f>
        <v>22404.9857262067</v>
      </c>
      <c r="AH156" s="12"/>
      <c r="AI156" s="12" t="n">
        <f aca="false">+AG156*1.025</f>
        <v>22965.1103693618</v>
      </c>
      <c r="AJ156" s="12"/>
      <c r="AK156" s="12" t="n">
        <v>22965.1103693618</v>
      </c>
      <c r="AL156" s="12"/>
      <c r="AM156" s="12" t="n">
        <f aca="false">+AK156*1.013</f>
        <v>23263.6568041635</v>
      </c>
      <c r="AN156" s="12"/>
      <c r="AO156" s="12" t="n">
        <f aca="false">+AM156*1.013</f>
        <v>23566.0843426177</v>
      </c>
      <c r="AP156" s="12"/>
      <c r="AQ156" s="12" t="n">
        <f aca="false">+AO156*1.015</f>
        <v>23919.5756077569</v>
      </c>
      <c r="AR156" s="12"/>
      <c r="AS156" s="12" t="n">
        <f aca="false">+AQ156*1.015</f>
        <v>24278.3692418733</v>
      </c>
      <c r="AT156" s="12"/>
      <c r="AU156" s="12" t="n">
        <f aca="false">+AS156*1.018</f>
        <v>24715.379888227</v>
      </c>
      <c r="AV156" s="12"/>
      <c r="AW156" s="12" t="n">
        <f aca="false">+AU156*1.02</f>
        <v>25209.6874859915</v>
      </c>
      <c r="AX156" s="12"/>
      <c r="AY156" s="12" t="n">
        <f aca="false">+AW156*1.018</f>
        <v>25663.4618607394</v>
      </c>
      <c r="AZ156" s="12"/>
      <c r="BA156" s="12" t="n">
        <f aca="false">+AY156*1.02</f>
        <v>26176.7310979542</v>
      </c>
      <c r="BB156" s="12"/>
    </row>
    <row r="157" customFormat="false" ht="14.25" hidden="false" customHeight="false" outlineLevel="0" collapsed="false">
      <c r="A157" s="0" t="s">
        <v>300</v>
      </c>
      <c r="B157" s="0" t="s">
        <v>301</v>
      </c>
      <c r="C157" s="11" t="n">
        <v>18417.1872886675</v>
      </c>
      <c r="D157" s="11"/>
      <c r="E157" s="12" t="n">
        <f aca="false">+C157*1.36</f>
        <v>25047.3747125878</v>
      </c>
      <c r="F157" s="12"/>
      <c r="G157" s="12" t="n">
        <f aca="false">+E157*1.195</f>
        <v>29931.6127815425</v>
      </c>
      <c r="H157" s="12"/>
      <c r="I157" s="12" t="n">
        <f aca="false">+G157*1.15</f>
        <v>34421.3546987739</v>
      </c>
      <c r="J157" s="12"/>
      <c r="K157" s="12" t="n">
        <f aca="false">+I157*1.12</f>
        <v>38551.9172626267</v>
      </c>
      <c r="L157" s="12"/>
      <c r="M157" s="11" t="n">
        <f aca="false">+K157*1.04</f>
        <v>40093.9939531318</v>
      </c>
      <c r="N157" s="12"/>
      <c r="O157" s="12" t="n">
        <f aca="false">+M157*1.032</f>
        <v>41377.001759632</v>
      </c>
      <c r="P157" s="12"/>
      <c r="Q157" s="12" t="n">
        <f aca="false">+O157*1.04</f>
        <v>43032.0818300173</v>
      </c>
      <c r="R157" s="12"/>
      <c r="S157" s="12" t="n">
        <f aca="false">+Q157*1.03</f>
        <v>44323.0442849178</v>
      </c>
      <c r="T157" s="12"/>
      <c r="U157" s="12" t="n">
        <f aca="false">+S157*1.03</f>
        <v>45652.7356134653</v>
      </c>
      <c r="V157" s="12"/>
      <c r="W157" s="12" t="n">
        <f aca="false">+U157*1.025</f>
        <v>46794.054003802</v>
      </c>
      <c r="X157" s="12"/>
      <c r="Y157" s="12" t="n">
        <f aca="false">+W157*1.02</f>
        <v>47729.935083878</v>
      </c>
      <c r="Z157" s="12"/>
      <c r="AA157" s="12" t="n">
        <f aca="false">+Y157*1.015</f>
        <v>48445.8841101362</v>
      </c>
      <c r="AB157" s="12"/>
      <c r="AC157" s="12" t="n">
        <f aca="false">+AA157*1.017</f>
        <v>49269.4641400085</v>
      </c>
      <c r="AD157" s="12"/>
      <c r="AE157" s="12" t="n">
        <f aca="false">+AC157*1.028</f>
        <v>50649.0091359287</v>
      </c>
      <c r="AF157" s="12"/>
      <c r="AG157" s="12" t="n">
        <f aca="false">+AE157*1.02</f>
        <v>51661.9893186473</v>
      </c>
      <c r="AH157" s="12"/>
      <c r="AI157" s="12" t="n">
        <f aca="false">+AG157*1.025</f>
        <v>52953.5390516135</v>
      </c>
      <c r="AJ157" s="12"/>
      <c r="AK157" s="12" t="n">
        <v>52953.5390516135</v>
      </c>
      <c r="AL157" s="12"/>
      <c r="AM157" s="12" t="n">
        <f aca="false">+AK157*1.013</f>
        <v>53641.9350592845</v>
      </c>
      <c r="AN157" s="12"/>
      <c r="AO157" s="12" t="n">
        <f aca="false">+AM157*1.013</f>
        <v>54339.2802150551</v>
      </c>
      <c r="AP157" s="12"/>
      <c r="AQ157" s="12" t="n">
        <f aca="false">+AO157*1.015</f>
        <v>55154.369418281</v>
      </c>
      <c r="AR157" s="12"/>
      <c r="AS157" s="12" t="n">
        <f aca="false">+AQ157*1.015</f>
        <v>55981.6849595552</v>
      </c>
      <c r="AT157" s="12"/>
      <c r="AU157" s="12" t="n">
        <f aca="false">+AS157*1.018</f>
        <v>56989.3552888272</v>
      </c>
      <c r="AV157" s="12"/>
      <c r="AW157" s="12" t="n">
        <f aca="false">+AU157*1.02</f>
        <v>58129.1423946037</v>
      </c>
      <c r="AX157" s="12"/>
      <c r="AY157" s="12" t="n">
        <f aca="false">+AW157*1.018</f>
        <v>59175.4669577066</v>
      </c>
      <c r="AZ157" s="12"/>
      <c r="BA157" s="12" t="n">
        <f aca="false">+AY157*1.02</f>
        <v>60358.9762968607</v>
      </c>
      <c r="BB157" s="12"/>
    </row>
    <row r="158" customFormat="false" ht="14.25" hidden="false" customHeight="false" outlineLevel="0" collapsed="false">
      <c r="A158" s="0" t="s">
        <v>302</v>
      </c>
      <c r="B158" s="0" t="s">
        <v>303</v>
      </c>
      <c r="C158" s="11" t="n">
        <v>18417.1872886675</v>
      </c>
      <c r="D158" s="11"/>
      <c r="E158" s="12" t="n">
        <f aca="false">+C158*1.36</f>
        <v>25047.3747125878</v>
      </c>
      <c r="F158" s="12"/>
      <c r="G158" s="12" t="n">
        <f aca="false">+E158*1.195</f>
        <v>29931.6127815425</v>
      </c>
      <c r="H158" s="12"/>
      <c r="I158" s="12" t="n">
        <f aca="false">+G158*1.15</f>
        <v>34421.3546987739</v>
      </c>
      <c r="J158" s="12"/>
      <c r="K158" s="12" t="n">
        <f aca="false">+I158*1.12</f>
        <v>38551.9172626267</v>
      </c>
      <c r="L158" s="12"/>
      <c r="M158" s="11" t="n">
        <f aca="false">+K158*1.04</f>
        <v>40093.9939531318</v>
      </c>
      <c r="N158" s="12"/>
      <c r="O158" s="12" t="n">
        <f aca="false">+M158*1.032</f>
        <v>41377.001759632</v>
      </c>
      <c r="P158" s="12"/>
      <c r="Q158" s="12" t="n">
        <f aca="false">+O158*1.04</f>
        <v>43032.0818300173</v>
      </c>
      <c r="R158" s="12"/>
      <c r="S158" s="12" t="n">
        <f aca="false">+Q158*1.03</f>
        <v>44323.0442849178</v>
      </c>
      <c r="T158" s="12"/>
      <c r="U158" s="12" t="n">
        <f aca="false">+S158*1.03</f>
        <v>45652.7356134653</v>
      </c>
      <c r="V158" s="12"/>
      <c r="W158" s="12" t="n">
        <f aca="false">+U158*1.025</f>
        <v>46794.054003802</v>
      </c>
      <c r="X158" s="12"/>
      <c r="Y158" s="12" t="n">
        <f aca="false">+W158*1.02</f>
        <v>47729.935083878</v>
      </c>
      <c r="Z158" s="12"/>
      <c r="AA158" s="12" t="n">
        <f aca="false">+Y158*1.015</f>
        <v>48445.8841101362</v>
      </c>
      <c r="AB158" s="12"/>
      <c r="AC158" s="12" t="n">
        <f aca="false">+AA158*1.017</f>
        <v>49269.4641400085</v>
      </c>
      <c r="AD158" s="12"/>
      <c r="AE158" s="12" t="n">
        <f aca="false">+AC158*1.028</f>
        <v>50649.0091359287</v>
      </c>
      <c r="AF158" s="12"/>
      <c r="AG158" s="12" t="n">
        <f aca="false">+AE158*1.02</f>
        <v>51661.9893186473</v>
      </c>
      <c r="AH158" s="12"/>
      <c r="AI158" s="12" t="n">
        <f aca="false">+AG158*1.025</f>
        <v>52953.5390516135</v>
      </c>
      <c r="AJ158" s="12"/>
      <c r="AK158" s="12" t="n">
        <v>52953.5390516135</v>
      </c>
      <c r="AL158" s="12"/>
      <c r="AM158" s="12" t="n">
        <f aca="false">+AK158*1.013</f>
        <v>53641.9350592845</v>
      </c>
      <c r="AN158" s="12"/>
      <c r="AO158" s="12" t="n">
        <f aca="false">+AM158*1.013</f>
        <v>54339.2802150551</v>
      </c>
      <c r="AP158" s="12"/>
      <c r="AQ158" s="12" t="n">
        <f aca="false">+AO158*1.015</f>
        <v>55154.369418281</v>
      </c>
      <c r="AR158" s="12"/>
      <c r="AS158" s="12" t="n">
        <f aca="false">+AQ158*1.015</f>
        <v>55981.6849595552</v>
      </c>
      <c r="AT158" s="12"/>
      <c r="AU158" s="12" t="n">
        <f aca="false">+AS158*1.018</f>
        <v>56989.3552888272</v>
      </c>
      <c r="AV158" s="12"/>
      <c r="AW158" s="12" t="n">
        <f aca="false">+AU158*1.02</f>
        <v>58129.1423946037</v>
      </c>
      <c r="AX158" s="12"/>
      <c r="AY158" s="12" t="n">
        <f aca="false">+AW158*1.018</f>
        <v>59175.4669577066</v>
      </c>
      <c r="AZ158" s="12"/>
      <c r="BA158" s="12" t="n">
        <f aca="false">+AY158*1.02</f>
        <v>60358.9762968607</v>
      </c>
      <c r="BB158" s="12"/>
    </row>
    <row r="159" customFormat="false" ht="14.25" hidden="false" customHeight="false" outlineLevel="0" collapsed="false">
      <c r="A159" s="0" t="s">
        <v>304</v>
      </c>
      <c r="B159" s="0" t="s">
        <v>305</v>
      </c>
      <c r="C159" s="11" t="n">
        <v>18417.1872886675</v>
      </c>
      <c r="D159" s="11"/>
      <c r="E159" s="12" t="n">
        <f aca="false">+C159*1.36</f>
        <v>25047.3747125878</v>
      </c>
      <c r="F159" s="12"/>
      <c r="G159" s="12" t="n">
        <f aca="false">+E159*1.195</f>
        <v>29931.6127815425</v>
      </c>
      <c r="H159" s="12"/>
      <c r="I159" s="12" t="n">
        <f aca="false">+G159*1.15</f>
        <v>34421.3546987739</v>
      </c>
      <c r="J159" s="12"/>
      <c r="K159" s="12" t="n">
        <f aca="false">+I159*1.12</f>
        <v>38551.9172626267</v>
      </c>
      <c r="L159" s="12"/>
      <c r="M159" s="11" t="n">
        <f aca="false">+K159*1.04</f>
        <v>40093.9939531318</v>
      </c>
      <c r="N159" s="12"/>
      <c r="O159" s="12" t="n">
        <f aca="false">+M159*1.032</f>
        <v>41377.001759632</v>
      </c>
      <c r="P159" s="12"/>
      <c r="Q159" s="12" t="n">
        <f aca="false">+O159*1.04</f>
        <v>43032.0818300173</v>
      </c>
      <c r="R159" s="12"/>
      <c r="S159" s="12" t="n">
        <f aca="false">+Q159*1.03</f>
        <v>44323.0442849178</v>
      </c>
      <c r="T159" s="12"/>
      <c r="U159" s="12" t="n">
        <f aca="false">+S159*1.03</f>
        <v>45652.7356134653</v>
      </c>
      <c r="V159" s="12"/>
      <c r="W159" s="12" t="n">
        <f aca="false">+U159*1.025</f>
        <v>46794.054003802</v>
      </c>
      <c r="X159" s="12"/>
      <c r="Y159" s="12" t="n">
        <f aca="false">+W159*1.02</f>
        <v>47729.935083878</v>
      </c>
      <c r="Z159" s="12"/>
      <c r="AA159" s="12" t="n">
        <f aca="false">+Y159*1.015</f>
        <v>48445.8841101362</v>
      </c>
      <c r="AB159" s="12"/>
      <c r="AC159" s="12" t="n">
        <f aca="false">+AA159*1.017</f>
        <v>49269.4641400085</v>
      </c>
      <c r="AD159" s="12"/>
      <c r="AE159" s="12" t="n">
        <f aca="false">+AC159*1.028</f>
        <v>50649.0091359287</v>
      </c>
      <c r="AF159" s="12"/>
      <c r="AG159" s="12" t="n">
        <f aca="false">+AE159*1.02</f>
        <v>51661.9893186473</v>
      </c>
      <c r="AH159" s="12"/>
      <c r="AI159" s="12" t="n">
        <f aca="false">+AG159*1.025</f>
        <v>52953.5390516135</v>
      </c>
      <c r="AJ159" s="12"/>
      <c r="AK159" s="12" t="n">
        <v>52953.5390516135</v>
      </c>
      <c r="AL159" s="12"/>
      <c r="AM159" s="12" t="n">
        <f aca="false">+AK159*1.013</f>
        <v>53641.9350592845</v>
      </c>
      <c r="AN159" s="12"/>
      <c r="AO159" s="12" t="n">
        <f aca="false">+AM159*1.013</f>
        <v>54339.2802150551</v>
      </c>
      <c r="AP159" s="12"/>
      <c r="AQ159" s="12" t="n">
        <f aca="false">+AO159*1.015</f>
        <v>55154.369418281</v>
      </c>
      <c r="AR159" s="12"/>
      <c r="AS159" s="12" t="n">
        <f aca="false">+AQ159*1.015</f>
        <v>55981.6849595552</v>
      </c>
      <c r="AT159" s="12"/>
      <c r="AU159" s="12" t="n">
        <f aca="false">+AS159*1.018</f>
        <v>56989.3552888272</v>
      </c>
      <c r="AV159" s="12"/>
      <c r="AW159" s="12" t="n">
        <f aca="false">+AU159*1.02</f>
        <v>58129.1423946037</v>
      </c>
      <c r="AX159" s="12"/>
      <c r="AY159" s="12" t="n">
        <f aca="false">+AW159*1.018</f>
        <v>59175.4669577066</v>
      </c>
      <c r="AZ159" s="12"/>
      <c r="BA159" s="12" t="n">
        <f aca="false">+AY159*1.02</f>
        <v>60358.9762968607</v>
      </c>
      <c r="BB159" s="12"/>
    </row>
    <row r="160" customFormat="false" ht="14.25" hidden="false" customHeight="false" outlineLevel="0" collapsed="false">
      <c r="A160" s="0" t="s">
        <v>306</v>
      </c>
      <c r="B160" s="0" t="s">
        <v>307</v>
      </c>
      <c r="C160" s="11" t="n">
        <v>12138.1231544712</v>
      </c>
      <c r="D160" s="11"/>
      <c r="E160" s="12" t="n">
        <f aca="false">+C160*1.36</f>
        <v>16507.8474900808</v>
      </c>
      <c r="F160" s="12"/>
      <c r="G160" s="12" t="n">
        <f aca="false">+E160*1.195</f>
        <v>19726.8777506466</v>
      </c>
      <c r="H160" s="12"/>
      <c r="I160" s="12" t="n">
        <f aca="false">+G160*1.15</f>
        <v>22685.9094132436</v>
      </c>
      <c r="J160" s="12"/>
      <c r="K160" s="12" t="n">
        <f aca="false">+I160*1.12</f>
        <v>25408.2185428328</v>
      </c>
      <c r="L160" s="12"/>
      <c r="M160" s="11" t="n">
        <f aca="false">+K160*1.04</f>
        <v>26424.5472845461</v>
      </c>
      <c r="N160" s="12"/>
      <c r="O160" s="12" t="n">
        <f aca="false">+M160*1.032</f>
        <v>27270.1327976516</v>
      </c>
      <c r="P160" s="12"/>
      <c r="Q160" s="12" t="n">
        <f aca="false">+O160*1.04</f>
        <v>28360.9381095577</v>
      </c>
      <c r="R160" s="12"/>
      <c r="S160" s="12" t="n">
        <f aca="false">+Q160*1.03</f>
        <v>29211.7662528444</v>
      </c>
      <c r="T160" s="12"/>
      <c r="U160" s="12" t="n">
        <f aca="false">+S160*1.03</f>
        <v>30088.1192404297</v>
      </c>
      <c r="V160" s="12"/>
      <c r="W160" s="12" t="n">
        <f aca="false">+U160*1.025</f>
        <v>30840.3222214405</v>
      </c>
      <c r="X160" s="12"/>
      <c r="Y160" s="12" t="n">
        <f aca="false">+W160*1.02</f>
        <v>31457.1286658693</v>
      </c>
      <c r="Z160" s="12"/>
      <c r="AA160" s="12" t="n">
        <f aca="false">+Y160*1.015</f>
        <v>31928.9855958573</v>
      </c>
      <c r="AB160" s="12"/>
      <c r="AC160" s="12" t="n">
        <f aca="false">+AA160*1.017</f>
        <v>32471.7783509869</v>
      </c>
      <c r="AD160" s="12"/>
      <c r="AE160" s="12" t="n">
        <f aca="false">+AC160*1.028</f>
        <v>33380.9881448145</v>
      </c>
      <c r="AF160" s="12"/>
      <c r="AG160" s="12" t="n">
        <f aca="false">+AE160*1.02</f>
        <v>34048.6079077108</v>
      </c>
      <c r="AH160" s="12"/>
      <c r="AI160" s="12" t="n">
        <f aca="false">+AG160*1.025</f>
        <v>34899.8231054036</v>
      </c>
      <c r="AJ160" s="12"/>
      <c r="AK160" s="12" t="n">
        <v>34899.8231054036</v>
      </c>
      <c r="AL160" s="12"/>
      <c r="AM160" s="12" t="n">
        <f aca="false">+AK160*1.013</f>
        <v>35353.5208057738</v>
      </c>
      <c r="AN160" s="12"/>
      <c r="AO160" s="12" t="n">
        <f aca="false">+AM160*1.013</f>
        <v>35813.1165762489</v>
      </c>
      <c r="AP160" s="12"/>
      <c r="AQ160" s="12" t="n">
        <f aca="false">+AO160*1.015</f>
        <v>36350.3133248926</v>
      </c>
      <c r="AR160" s="12"/>
      <c r="AS160" s="12" t="n">
        <f aca="false">+AQ160*1.015</f>
        <v>36895.568024766</v>
      </c>
      <c r="AT160" s="12"/>
      <c r="AU160" s="12" t="n">
        <f aca="false">+AS160*1.018</f>
        <v>37559.6882492118</v>
      </c>
      <c r="AV160" s="12"/>
      <c r="AW160" s="12" t="n">
        <f aca="false">+AU160*1.02</f>
        <v>38310.882014196</v>
      </c>
      <c r="AX160" s="12"/>
      <c r="AY160" s="12" t="n">
        <f aca="false">+AW160*1.018</f>
        <v>39000.4778904516</v>
      </c>
      <c r="AZ160" s="12"/>
      <c r="BA160" s="12" t="n">
        <f aca="false">+AY160*1.02</f>
        <v>39780.4874482606</v>
      </c>
      <c r="BB160" s="12"/>
    </row>
    <row r="161" customFormat="false" ht="14.25" hidden="false" customHeight="false" outlineLevel="0" collapsed="false">
      <c r="A161" s="0" t="s">
        <v>308</v>
      </c>
      <c r="B161" s="0" t="s">
        <v>309</v>
      </c>
      <c r="C161" s="11" t="n">
        <v>5324.87502513647</v>
      </c>
      <c r="D161" s="11"/>
      <c r="E161" s="12" t="n">
        <f aca="false">+C161*1.36</f>
        <v>7241.8300341856</v>
      </c>
      <c r="F161" s="12"/>
      <c r="G161" s="12" t="n">
        <f aca="false">+E161*1.195</f>
        <v>8653.98689085179</v>
      </c>
      <c r="H161" s="12"/>
      <c r="I161" s="12" t="n">
        <f aca="false">+G161*1.15</f>
        <v>9952.08492447956</v>
      </c>
      <c r="J161" s="12"/>
      <c r="K161" s="12" t="n">
        <f aca="false">+I161*1.12</f>
        <v>11146.3351154171</v>
      </c>
      <c r="L161" s="12"/>
      <c r="M161" s="11" t="n">
        <f aca="false">+K161*1.04</f>
        <v>11592.1885200338</v>
      </c>
      <c r="N161" s="12"/>
      <c r="O161" s="12" t="n">
        <f aca="false">+M161*1.032</f>
        <v>11963.1385526749</v>
      </c>
      <c r="P161" s="12"/>
      <c r="Q161" s="12" t="n">
        <f aca="false">+O161*1.04</f>
        <v>12441.6640947819</v>
      </c>
      <c r="R161" s="12"/>
      <c r="S161" s="12" t="n">
        <f aca="false">+Q161*1.03</f>
        <v>12814.9140176253</v>
      </c>
      <c r="T161" s="12"/>
      <c r="U161" s="12" t="n">
        <f aca="false">+S161*1.03</f>
        <v>13199.3614381541</v>
      </c>
      <c r="V161" s="12"/>
      <c r="W161" s="12" t="n">
        <f aca="false">+U161*1.025</f>
        <v>13529.3454741079</v>
      </c>
      <c r="X161" s="12"/>
      <c r="Y161" s="12" t="n">
        <f aca="false">+W161*1.02</f>
        <v>13799.9323835901</v>
      </c>
      <c r="Z161" s="12"/>
      <c r="AA161" s="12" t="n">
        <f aca="false">+Y161*1.015</f>
        <v>14006.9313693439</v>
      </c>
      <c r="AB161" s="12"/>
      <c r="AC161" s="12" t="n">
        <f aca="false">+AA161*1.017</f>
        <v>14245.0492026228</v>
      </c>
      <c r="AD161" s="12"/>
      <c r="AE161" s="12" t="n">
        <f aca="false">+AC161*1.028</f>
        <v>14643.9105802962</v>
      </c>
      <c r="AF161" s="12"/>
      <c r="AG161" s="12" t="n">
        <f aca="false">+AE161*1.02</f>
        <v>14936.7887919022</v>
      </c>
      <c r="AH161" s="12"/>
      <c r="AI161" s="12" t="n">
        <f aca="false">+AG161*1.025</f>
        <v>15310.2085116997</v>
      </c>
      <c r="AJ161" s="12"/>
      <c r="AK161" s="12" t="n">
        <v>15310.2085116997</v>
      </c>
      <c r="AL161" s="12"/>
      <c r="AM161" s="12" t="n">
        <f aca="false">+AK161*1.013</f>
        <v>15509.2412223518</v>
      </c>
      <c r="AN161" s="12"/>
      <c r="AO161" s="12" t="n">
        <f aca="false">+AM161*1.013</f>
        <v>15710.8613582424</v>
      </c>
      <c r="AP161" s="12"/>
      <c r="AQ161" s="12" t="n">
        <f aca="false">+AO161*1.015</f>
        <v>15946.524278616</v>
      </c>
      <c r="AR161" s="12"/>
      <c r="AS161" s="12" t="n">
        <f aca="false">+AQ161*1.015</f>
        <v>16185.7221427952</v>
      </c>
      <c r="AT161" s="12"/>
      <c r="AU161" s="12" t="n">
        <f aca="false">+AS161*1.018</f>
        <v>16477.0651413656</v>
      </c>
      <c r="AV161" s="12"/>
      <c r="AW161" s="12" t="n">
        <f aca="false">+AU161*1.02</f>
        <v>16806.6064441929</v>
      </c>
      <c r="AX161" s="12"/>
      <c r="AY161" s="12" t="n">
        <f aca="false">+AW161*1.018</f>
        <v>17109.1253601883</v>
      </c>
      <c r="AZ161" s="12"/>
      <c r="BA161" s="12" t="n">
        <f aca="false">+AY161*1.02</f>
        <v>17451.3078673921</v>
      </c>
      <c r="BB161" s="12"/>
    </row>
    <row r="162" customFormat="false" ht="14.25" hidden="false" customHeight="false" outlineLevel="0" collapsed="false">
      <c r="A162" s="0" t="s">
        <v>310</v>
      </c>
      <c r="B162" s="0" t="s">
        <v>311</v>
      </c>
      <c r="C162" s="11" t="n">
        <v>6216.09452216564</v>
      </c>
      <c r="D162" s="11"/>
      <c r="E162" s="12" t="n">
        <f aca="false">+C162*1.36</f>
        <v>8453.88855014527</v>
      </c>
      <c r="F162" s="12"/>
      <c r="G162" s="12" t="n">
        <f aca="false">+E162*1.195</f>
        <v>10102.3968174236</v>
      </c>
      <c r="H162" s="12"/>
      <c r="I162" s="12" t="n">
        <f aca="false">+G162*1.15</f>
        <v>11617.7563400371</v>
      </c>
      <c r="J162" s="12"/>
      <c r="K162" s="12" t="n">
        <f aca="false">+I162*1.12</f>
        <v>13011.8871008416</v>
      </c>
      <c r="L162" s="12"/>
      <c r="M162" s="11" t="n">
        <f aca="false">+K162*1.04</f>
        <v>13532.3625848753</v>
      </c>
      <c r="N162" s="12"/>
      <c r="O162" s="12" t="n">
        <f aca="false">+M162*1.032</f>
        <v>13965.3981875913</v>
      </c>
      <c r="P162" s="12"/>
      <c r="Q162" s="12" t="n">
        <f aca="false">+O162*1.04</f>
        <v>14524.0141150949</v>
      </c>
      <c r="R162" s="12"/>
      <c r="S162" s="12" t="n">
        <f aca="false">+Q162*1.03</f>
        <v>14959.7345385478</v>
      </c>
      <c r="T162" s="12"/>
      <c r="U162" s="12" t="n">
        <f aca="false">+S162*1.03</f>
        <v>15408.5265747042</v>
      </c>
      <c r="V162" s="12"/>
      <c r="W162" s="12" t="n">
        <f aca="false">+U162*1.025</f>
        <v>15793.7397390718</v>
      </c>
      <c r="X162" s="12"/>
      <c r="Y162" s="12" t="n">
        <f aca="false">+W162*1.02</f>
        <v>16109.6145338532</v>
      </c>
      <c r="Z162" s="12"/>
      <c r="AA162" s="12" t="n">
        <f aca="false">+Y162*1.015</f>
        <v>16351.258751861</v>
      </c>
      <c r="AB162" s="12"/>
      <c r="AC162" s="12" t="n">
        <f aca="false">+AA162*1.017</f>
        <v>16629.2301506427</v>
      </c>
      <c r="AD162" s="12"/>
      <c r="AE162" s="12" t="n">
        <f aca="false">+AC162*1.028</f>
        <v>17094.8485948607</v>
      </c>
      <c r="AF162" s="12"/>
      <c r="AG162" s="12" t="n">
        <f aca="false">+AE162*1.02</f>
        <v>17436.7455667579</v>
      </c>
      <c r="AH162" s="12"/>
      <c r="AI162" s="12" t="n">
        <f aca="false">+AG162*1.025</f>
        <v>17872.6642059268</v>
      </c>
      <c r="AJ162" s="12"/>
      <c r="AK162" s="12" t="n">
        <v>17872.6642059268</v>
      </c>
      <c r="AL162" s="12"/>
      <c r="AM162" s="12" t="n">
        <f aca="false">+AK162*1.013</f>
        <v>18105.0088406039</v>
      </c>
      <c r="AN162" s="12"/>
      <c r="AO162" s="12" t="n">
        <f aca="false">+AM162*1.013</f>
        <v>18340.3739555317</v>
      </c>
      <c r="AP162" s="12"/>
      <c r="AQ162" s="12" t="n">
        <f aca="false">+AO162*1.015</f>
        <v>18615.4795648647</v>
      </c>
      <c r="AR162" s="12"/>
      <c r="AS162" s="12" t="n">
        <f aca="false">+AQ162*1.015</f>
        <v>18894.7117583377</v>
      </c>
      <c r="AT162" s="12"/>
      <c r="AU162" s="12" t="n">
        <f aca="false">+AS162*1.018</f>
        <v>19234.8165699878</v>
      </c>
      <c r="AV162" s="12"/>
      <c r="AW162" s="12" t="n">
        <f aca="false">+AU162*1.02</f>
        <v>19619.5129013875</v>
      </c>
      <c r="AX162" s="12"/>
      <c r="AY162" s="12" t="n">
        <f aca="false">+AW162*1.018</f>
        <v>19972.6641336125</v>
      </c>
      <c r="AZ162" s="12"/>
      <c r="BA162" s="12" t="n">
        <f aca="false">+AY162*1.02</f>
        <v>20372.1174162847</v>
      </c>
      <c r="BB162" s="12"/>
    </row>
    <row r="163" customFormat="false" ht="14.25" hidden="false" customHeight="false" outlineLevel="0" collapsed="false">
      <c r="A163" s="0" t="s">
        <v>312</v>
      </c>
      <c r="B163" s="0" t="s">
        <v>313</v>
      </c>
      <c r="C163" s="11" t="n">
        <v>7987.24214381986</v>
      </c>
      <c r="D163" s="11"/>
      <c r="E163" s="12" t="n">
        <f aca="false">+C163*1.36</f>
        <v>10862.649315595</v>
      </c>
      <c r="F163" s="12"/>
      <c r="G163" s="12" t="n">
        <f aca="false">+E163*1.195</f>
        <v>12980.865932136</v>
      </c>
      <c r="H163" s="12"/>
      <c r="I163" s="12" t="n">
        <f aca="false">+G163*1.15</f>
        <v>14927.9958219564</v>
      </c>
      <c r="J163" s="12"/>
      <c r="K163" s="12" t="n">
        <f aca="false">+I163*1.12</f>
        <v>16719.3553205912</v>
      </c>
      <c r="L163" s="12"/>
      <c r="M163" s="11" t="n">
        <f aca="false">+K163*1.04</f>
        <v>17388.1295334149</v>
      </c>
      <c r="N163" s="12"/>
      <c r="O163" s="12" t="n">
        <f aca="false">+M163*1.032</f>
        <v>17944.5496784841</v>
      </c>
      <c r="P163" s="12"/>
      <c r="Q163" s="12" t="n">
        <f aca="false">+O163*1.04</f>
        <v>18662.3316656235</v>
      </c>
      <c r="R163" s="12"/>
      <c r="S163" s="12" t="n">
        <f aca="false">+Q163*1.03</f>
        <v>19222.2016155922</v>
      </c>
      <c r="T163" s="12"/>
      <c r="U163" s="12" t="n">
        <f aca="false">+S163*1.03</f>
        <v>19798.86766406</v>
      </c>
      <c r="V163" s="12"/>
      <c r="W163" s="12" t="n">
        <f aca="false">+U163*1.025</f>
        <v>20293.8393556615</v>
      </c>
      <c r="X163" s="12"/>
      <c r="Y163" s="12" t="n">
        <f aca="false">+W163*1.02</f>
        <v>20699.7161427747</v>
      </c>
      <c r="Z163" s="12"/>
      <c r="AA163" s="12" t="n">
        <f aca="false">+Y163*1.015</f>
        <v>21010.2118849163</v>
      </c>
      <c r="AB163" s="12"/>
      <c r="AC163" s="12" t="n">
        <f aca="false">+AA163*1.017</f>
        <v>21367.3854869599</v>
      </c>
      <c r="AD163" s="12"/>
      <c r="AE163" s="12" t="n">
        <f aca="false">+AC163*1.028</f>
        <v>21965.6722805948</v>
      </c>
      <c r="AF163" s="12"/>
      <c r="AG163" s="12" t="n">
        <f aca="false">+AE163*1.02</f>
        <v>22404.9857262067</v>
      </c>
      <c r="AH163" s="12"/>
      <c r="AI163" s="12" t="n">
        <f aca="false">+AG163*1.025</f>
        <v>22965.1103693618</v>
      </c>
      <c r="AJ163" s="12"/>
      <c r="AK163" s="12" t="n">
        <v>22965.1103693618</v>
      </c>
      <c r="AL163" s="12"/>
      <c r="AM163" s="12" t="n">
        <f aca="false">+AK163*1.013</f>
        <v>23263.6568041635</v>
      </c>
      <c r="AN163" s="12"/>
      <c r="AO163" s="12" t="n">
        <f aca="false">+AM163*1.013</f>
        <v>23566.0843426177</v>
      </c>
      <c r="AP163" s="12"/>
      <c r="AQ163" s="12" t="n">
        <f aca="false">+AO163*1.015</f>
        <v>23919.5756077569</v>
      </c>
      <c r="AR163" s="12"/>
      <c r="AS163" s="12" t="n">
        <f aca="false">+AQ163*1.015</f>
        <v>24278.3692418733</v>
      </c>
      <c r="AT163" s="12"/>
      <c r="AU163" s="12" t="n">
        <f aca="false">+AS163*1.018</f>
        <v>24715.379888227</v>
      </c>
      <c r="AV163" s="12"/>
      <c r="AW163" s="12" t="n">
        <f aca="false">+AU163*1.02</f>
        <v>25209.6874859915</v>
      </c>
      <c r="AX163" s="12"/>
      <c r="AY163" s="12" t="n">
        <f aca="false">+AW163*1.018</f>
        <v>25663.4618607394</v>
      </c>
      <c r="AZ163" s="12"/>
      <c r="BA163" s="12" t="n">
        <f aca="false">+AY163*1.02</f>
        <v>26176.7310979542</v>
      </c>
      <c r="BB163" s="12"/>
    </row>
    <row r="164" customFormat="false" ht="14.25" hidden="false" customHeight="false" outlineLevel="0" collapsed="false">
      <c r="A164" s="0" t="s">
        <v>314</v>
      </c>
      <c r="B164" s="0" t="s">
        <v>315</v>
      </c>
      <c r="C164" s="11" t="n">
        <v>8346.18056263921</v>
      </c>
      <c r="D164" s="11"/>
      <c r="E164" s="12" t="n">
        <f aca="false">+C164*1.36</f>
        <v>11350.8055651893</v>
      </c>
      <c r="F164" s="12"/>
      <c r="G164" s="12" t="n">
        <f aca="false">+E164*1.195</f>
        <v>13564.2126504013</v>
      </c>
      <c r="H164" s="12"/>
      <c r="I164" s="12" t="n">
        <f aca="false">+G164*1.15</f>
        <v>15598.8445479614</v>
      </c>
      <c r="J164" s="12"/>
      <c r="K164" s="12" t="n">
        <f aca="false">+I164*1.12</f>
        <v>17470.7058937168</v>
      </c>
      <c r="L164" s="12"/>
      <c r="M164" s="11" t="n">
        <f aca="false">+K164*1.04</f>
        <v>18169.5341294655</v>
      </c>
      <c r="N164" s="12"/>
      <c r="O164" s="12" t="n">
        <f aca="false">+M164*1.032</f>
        <v>18750.9592216084</v>
      </c>
      <c r="P164" s="12"/>
      <c r="Q164" s="12" t="n">
        <f aca="false">+O164*1.04</f>
        <v>19500.9975904727</v>
      </c>
      <c r="R164" s="12"/>
      <c r="S164" s="12" t="n">
        <f aca="false">+Q164*1.03</f>
        <v>20086.0275181869</v>
      </c>
      <c r="T164" s="12"/>
      <c r="U164" s="12" t="n">
        <f aca="false">+S164*1.03</f>
        <v>20688.6083437325</v>
      </c>
      <c r="V164" s="12"/>
      <c r="W164" s="12" t="n">
        <f aca="false">+U164*1.025</f>
        <v>21205.8235523258</v>
      </c>
      <c r="X164" s="12"/>
      <c r="Y164" s="12" t="n">
        <f aca="false">+W164*1.02</f>
        <v>21629.9400233723</v>
      </c>
      <c r="Z164" s="12"/>
      <c r="AA164" s="12" t="n">
        <f aca="false">+Y164*1.015</f>
        <v>21954.3891237229</v>
      </c>
      <c r="AB164" s="12"/>
      <c r="AC164" s="12" t="n">
        <f aca="false">+AA164*1.017</f>
        <v>22327.6137388262</v>
      </c>
      <c r="AD164" s="12"/>
      <c r="AE164" s="12" t="n">
        <f aca="false">+AC164*1.028</f>
        <v>22952.7869235133</v>
      </c>
      <c r="AF164" s="12"/>
      <c r="AG164" s="12" t="n">
        <f aca="false">+AE164*1.02</f>
        <v>23411.8426619836</v>
      </c>
      <c r="AH164" s="12"/>
      <c r="AI164" s="12" t="n">
        <f aca="false">+AG164*1.025</f>
        <v>23997.1387285332</v>
      </c>
      <c r="AJ164" s="12"/>
      <c r="AK164" s="12" t="n">
        <v>23997.1387285332</v>
      </c>
      <c r="AL164" s="12"/>
      <c r="AM164" s="12" t="n">
        <f aca="false">+AK164*1.013</f>
        <v>24309.1015320041</v>
      </c>
      <c r="AN164" s="12"/>
      <c r="AO164" s="12" t="n">
        <f aca="false">+AM164*1.013</f>
        <v>24625.1198519202</v>
      </c>
      <c r="AP164" s="12"/>
      <c r="AQ164" s="12" t="n">
        <f aca="false">+AO164*1.015</f>
        <v>24994.496649699</v>
      </c>
      <c r="AR164" s="12"/>
      <c r="AS164" s="12" t="n">
        <f aca="false">+AQ164*1.015</f>
        <v>25369.4140994445</v>
      </c>
      <c r="AT164" s="12"/>
      <c r="AU164" s="12" t="n">
        <f aca="false">+AS164*1.018</f>
        <v>25826.0635532345</v>
      </c>
      <c r="AV164" s="12"/>
      <c r="AW164" s="12" t="n">
        <f aca="false">+AU164*1.02</f>
        <v>26342.5848242991</v>
      </c>
      <c r="AX164" s="12"/>
      <c r="AY164" s="12" t="n">
        <f aca="false">+AW164*1.018</f>
        <v>26816.7513511365</v>
      </c>
      <c r="AZ164" s="12"/>
      <c r="BA164" s="12" t="n">
        <f aca="false">+AY164*1.02</f>
        <v>27353.0863781593</v>
      </c>
      <c r="BB164" s="12"/>
    </row>
    <row r="165" customFormat="false" ht="14.25" hidden="false" customHeight="false" outlineLevel="0" collapsed="false">
      <c r="A165" s="0" t="s">
        <v>316</v>
      </c>
      <c r="B165" s="0" t="s">
        <v>317</v>
      </c>
      <c r="C165" s="11" t="n">
        <v>10649.7148533305</v>
      </c>
      <c r="D165" s="11"/>
      <c r="E165" s="12" t="n">
        <f aca="false">+C165*1.36</f>
        <v>14483.6122005295</v>
      </c>
      <c r="F165" s="12"/>
      <c r="G165" s="12" t="n">
        <f aca="false">+E165*1.195</f>
        <v>17307.9165796328</v>
      </c>
      <c r="H165" s="12"/>
      <c r="I165" s="12" t="n">
        <f aca="false">+G165*1.15</f>
        <v>19904.1040665777</v>
      </c>
      <c r="J165" s="12"/>
      <c r="K165" s="12" t="n">
        <f aca="false">+I165*1.12</f>
        <v>22292.596554567</v>
      </c>
      <c r="L165" s="12"/>
      <c r="M165" s="11" t="n">
        <f aca="false">+K165*1.04</f>
        <v>23184.3004167497</v>
      </c>
      <c r="N165" s="12"/>
      <c r="O165" s="12" t="n">
        <f aca="false">+M165*1.032</f>
        <v>23926.1980300857</v>
      </c>
      <c r="P165" s="12"/>
      <c r="Q165" s="12" t="n">
        <f aca="false">+O165*1.04</f>
        <v>24883.2459512891</v>
      </c>
      <c r="R165" s="12"/>
      <c r="S165" s="12" t="n">
        <f aca="false">+Q165*1.03</f>
        <v>25629.7433298278</v>
      </c>
      <c r="T165" s="12"/>
      <c r="U165" s="12" t="n">
        <f aca="false">+S165*1.03</f>
        <v>26398.6356297226</v>
      </c>
      <c r="V165" s="12"/>
      <c r="W165" s="12" t="n">
        <f aca="false">+U165*1.025</f>
        <v>27058.6015204657</v>
      </c>
      <c r="X165" s="12"/>
      <c r="Y165" s="12" t="n">
        <f aca="false">+W165*1.02</f>
        <v>27599.773550875</v>
      </c>
      <c r="Z165" s="12"/>
      <c r="AA165" s="12" t="n">
        <f aca="false">+Y165*1.015</f>
        <v>28013.7701541381</v>
      </c>
      <c r="AB165" s="12"/>
      <c r="AC165" s="12" t="n">
        <f aca="false">+AA165*1.017</f>
        <v>28490.0042467584</v>
      </c>
      <c r="AD165" s="12"/>
      <c r="AE165" s="12" t="n">
        <f aca="false">+AC165*1.028</f>
        <v>29287.7243656677</v>
      </c>
      <c r="AF165" s="12"/>
      <c r="AG165" s="12" t="n">
        <f aca="false">+AE165*1.02</f>
        <v>29873.478852981</v>
      </c>
      <c r="AH165" s="12"/>
      <c r="AI165" s="12" t="n">
        <f aca="false">+AG165*1.025</f>
        <v>30620.3158243055</v>
      </c>
      <c r="AJ165" s="12"/>
      <c r="AK165" s="12" t="n">
        <v>30620.3158243055</v>
      </c>
      <c r="AL165" s="12"/>
      <c r="AM165" s="12" t="n">
        <f aca="false">+AK165*1.013</f>
        <v>31018.3799300215</v>
      </c>
      <c r="AN165" s="12"/>
      <c r="AO165" s="12" t="n">
        <f aca="false">+AM165*1.013</f>
        <v>31421.6188691118</v>
      </c>
      <c r="AP165" s="12"/>
      <c r="AQ165" s="12" t="n">
        <f aca="false">+AO165*1.015</f>
        <v>31892.9431521485</v>
      </c>
      <c r="AR165" s="12"/>
      <c r="AS165" s="12" t="n">
        <f aca="false">+AQ165*1.015</f>
        <v>32371.3372994307</v>
      </c>
      <c r="AT165" s="12"/>
      <c r="AU165" s="12" t="n">
        <f aca="false">+AS165*1.018</f>
        <v>32954.0213708204</v>
      </c>
      <c r="AV165" s="12"/>
      <c r="AW165" s="12" t="n">
        <f aca="false">+AU165*1.02</f>
        <v>33613.1017982369</v>
      </c>
      <c r="AX165" s="12"/>
      <c r="AY165" s="12" t="n">
        <f aca="false">+AW165*1.018</f>
        <v>34218.1376306051</v>
      </c>
      <c r="AZ165" s="12"/>
      <c r="BA165" s="12" t="n">
        <f aca="false">+AY165*1.02</f>
        <v>34902.5003832172</v>
      </c>
      <c r="BB165" s="12"/>
    </row>
    <row r="166" customFormat="false" ht="14.25" hidden="false" customHeight="false" outlineLevel="0" collapsed="false">
      <c r="A166" s="13" t="s">
        <v>318</v>
      </c>
      <c r="B166" s="13" t="s">
        <v>319</v>
      </c>
      <c r="C166" s="11" t="n">
        <v>4592.85521272864</v>
      </c>
      <c r="D166" s="11"/>
      <c r="E166" s="12" t="n">
        <f aca="false">+C166*1.36</f>
        <v>6246.28308931095</v>
      </c>
      <c r="F166" s="12"/>
      <c r="G166" s="12" t="n">
        <f aca="false">+E166*1.195</f>
        <v>7464.30829172659</v>
      </c>
      <c r="H166" s="12"/>
      <c r="I166" s="12" t="n">
        <f aca="false">+G166*1.15</f>
        <v>8583.95453548558</v>
      </c>
      <c r="J166" s="12"/>
      <c r="K166" s="12" t="n">
        <f aca="false">+I166*1.12</f>
        <v>9614.02907974385</v>
      </c>
      <c r="L166" s="12"/>
      <c r="M166" s="11" t="n">
        <f aca="false">+K166*1.04</f>
        <v>9998.5902429336</v>
      </c>
      <c r="N166" s="12"/>
      <c r="O166" s="12" t="n">
        <f aca="false">+M166*1.032</f>
        <v>10318.5451307075</v>
      </c>
      <c r="P166" s="12"/>
      <c r="Q166" s="12" t="n">
        <f aca="false">+O166*1.04</f>
        <v>10731.2869359358</v>
      </c>
      <c r="R166" s="12"/>
      <c r="S166" s="12" t="n">
        <f aca="false">+Q166*1.03</f>
        <v>11053.2255440138</v>
      </c>
      <c r="T166" s="12"/>
      <c r="U166" s="12" t="n">
        <f aca="false">+S166*1.03</f>
        <v>11384.8223103343</v>
      </c>
      <c r="V166" s="12"/>
      <c r="W166" s="12" t="n">
        <f aca="false">+U166*1.025</f>
        <v>11669.4428680926</v>
      </c>
      <c r="X166" s="12"/>
      <c r="Y166" s="12" t="n">
        <f aca="false">+W166*1.02</f>
        <v>11902.8317254545</v>
      </c>
      <c r="Z166" s="12"/>
      <c r="AA166" s="12" t="n">
        <f aca="false">+Y166*1.015</f>
        <v>12081.3742013363</v>
      </c>
      <c r="AB166" s="12"/>
      <c r="AC166" s="12" t="n">
        <f aca="false">+AA166*1.017</f>
        <v>12286.757562759</v>
      </c>
      <c r="AD166" s="12"/>
      <c r="AE166" s="12" t="n">
        <f aca="false">+AC166*1.028</f>
        <v>12630.7867745163</v>
      </c>
      <c r="AF166" s="12"/>
      <c r="AG166" s="12" t="n">
        <f aca="false">+AE166*1.02</f>
        <v>12883.4025100066</v>
      </c>
      <c r="AH166" s="12"/>
      <c r="AI166" s="14" t="n">
        <v>16000</v>
      </c>
      <c r="AJ166" s="12"/>
      <c r="AK166" s="14" t="n">
        <v>16000</v>
      </c>
      <c r="AL166" s="12"/>
      <c r="AM166" s="12" t="n">
        <f aca="false">+AK166*1.013</f>
        <v>16208</v>
      </c>
      <c r="AN166" s="12"/>
      <c r="AO166" s="12" t="n">
        <f aca="false">+AM166*1.013</f>
        <v>16418.704</v>
      </c>
      <c r="AP166" s="12"/>
      <c r="AQ166" s="12" t="n">
        <f aca="false">+AO166*1.015</f>
        <v>16664.98456</v>
      </c>
      <c r="AR166" s="12"/>
      <c r="AS166" s="12" t="n">
        <f aca="false">+AQ166*1.015</f>
        <v>16914.9593284</v>
      </c>
      <c r="AT166" s="12"/>
      <c r="AU166" s="12" t="n">
        <f aca="false">+AS166*1.018</f>
        <v>17219.4285963112</v>
      </c>
      <c r="AV166" s="12"/>
      <c r="AW166" s="12" t="n">
        <f aca="false">+AU166*1.02</f>
        <v>17563.8171682374</v>
      </c>
      <c r="AX166" s="12"/>
      <c r="AY166" s="12" t="n">
        <f aca="false">+AW166*1.018</f>
        <v>17879.9658772657</v>
      </c>
      <c r="AZ166" s="12"/>
      <c r="BA166" s="12" t="n">
        <f aca="false">+AY166*1.02</f>
        <v>18237.565194811</v>
      </c>
      <c r="BB166" s="12"/>
    </row>
    <row r="167" customFormat="false" ht="14.25" hidden="false" customHeight="false" outlineLevel="0" collapsed="false">
      <c r="A167" s="13" t="s">
        <v>320</v>
      </c>
      <c r="B167" s="13" t="s">
        <v>321</v>
      </c>
      <c r="C167" s="11" t="n">
        <v>5187.22471084646</v>
      </c>
      <c r="D167" s="11"/>
      <c r="E167" s="12" t="n">
        <f aca="false">+C167*1.36</f>
        <v>7054.62560675119</v>
      </c>
      <c r="F167" s="12"/>
      <c r="G167" s="12" t="n">
        <f aca="false">+E167*1.195</f>
        <v>8430.27760006768</v>
      </c>
      <c r="H167" s="12"/>
      <c r="I167" s="12" t="n">
        <f aca="false">+G167*1.15</f>
        <v>9694.81924007783</v>
      </c>
      <c r="J167" s="12"/>
      <c r="K167" s="12" t="n">
        <f aca="false">+I167*1.12</f>
        <v>10858.1975488872</v>
      </c>
      <c r="L167" s="12"/>
      <c r="M167" s="11" t="n">
        <f aca="false">+K167*1.04</f>
        <v>11292.5254508427</v>
      </c>
      <c r="N167" s="12"/>
      <c r="O167" s="12" t="n">
        <f aca="false">+M167*1.032</f>
        <v>11653.8862652696</v>
      </c>
      <c r="P167" s="12"/>
      <c r="Q167" s="12" t="n">
        <f aca="false">+O167*1.04</f>
        <v>12120.0417158804</v>
      </c>
      <c r="R167" s="12"/>
      <c r="S167" s="12" t="n">
        <f aca="false">+Q167*1.03</f>
        <v>12483.6429673568</v>
      </c>
      <c r="T167" s="12"/>
      <c r="U167" s="12" t="n">
        <f aca="false">+S167*1.03</f>
        <v>12858.1522563775</v>
      </c>
      <c r="V167" s="12"/>
      <c r="W167" s="12" t="n">
        <f aca="false">+U167*1.025</f>
        <v>13179.606062787</v>
      </c>
      <c r="X167" s="12"/>
      <c r="Y167" s="12" t="n">
        <f aca="false">+W167*1.02</f>
        <v>13443.1981840427</v>
      </c>
      <c r="Z167" s="12"/>
      <c r="AA167" s="12" t="n">
        <f aca="false">+Y167*1.015</f>
        <v>13644.8461568033</v>
      </c>
      <c r="AB167" s="12"/>
      <c r="AC167" s="12" t="n">
        <f aca="false">+AA167*1.017</f>
        <v>13876.808541469</v>
      </c>
      <c r="AD167" s="12"/>
      <c r="AE167" s="12" t="n">
        <f aca="false">+AC167*1.028</f>
        <v>14265.3591806301</v>
      </c>
      <c r="AF167" s="12"/>
      <c r="AG167" s="12" t="n">
        <f aca="false">+AE167*1.02</f>
        <v>14550.6663642427</v>
      </c>
      <c r="AH167" s="12"/>
      <c r="AI167" s="14" t="n">
        <v>17000</v>
      </c>
      <c r="AJ167" s="12"/>
      <c r="AK167" s="14" t="n">
        <v>17000</v>
      </c>
      <c r="AL167" s="12"/>
      <c r="AM167" s="12" t="n">
        <f aca="false">+AK167*1.013</f>
        <v>17221</v>
      </c>
      <c r="AN167" s="12"/>
      <c r="AO167" s="12" t="n">
        <f aca="false">+AM167*1.013</f>
        <v>17444.873</v>
      </c>
      <c r="AP167" s="12"/>
      <c r="AQ167" s="12" t="n">
        <f aca="false">+AO167*1.015</f>
        <v>17706.546095</v>
      </c>
      <c r="AR167" s="12"/>
      <c r="AS167" s="12" t="n">
        <f aca="false">+AQ167*1.015</f>
        <v>17972.144286425</v>
      </c>
      <c r="AT167" s="12"/>
      <c r="AU167" s="12" t="n">
        <f aca="false">+AS167*1.018</f>
        <v>18295.6428835806</v>
      </c>
      <c r="AV167" s="12"/>
      <c r="AW167" s="12" t="n">
        <f aca="false">+AU167*1.02</f>
        <v>18661.5557412523</v>
      </c>
      <c r="AX167" s="12"/>
      <c r="AY167" s="12" t="n">
        <f aca="false">+AW167*1.018</f>
        <v>18997.4637445948</v>
      </c>
      <c r="AZ167" s="12"/>
      <c r="BA167" s="12" t="n">
        <f aca="false">+AY167*1.02</f>
        <v>19377.4130194867</v>
      </c>
      <c r="BB167" s="12"/>
    </row>
    <row r="168" customFormat="false" ht="14.25" hidden="false" customHeight="false" outlineLevel="0" collapsed="false">
      <c r="A168" s="13" t="s">
        <v>322</v>
      </c>
      <c r="B168" s="13" t="s">
        <v>323</v>
      </c>
      <c r="C168" s="11" t="n">
        <v>5808.61100433328</v>
      </c>
      <c r="D168" s="11"/>
      <c r="E168" s="12" t="n">
        <f aca="false">+C168*1.36</f>
        <v>7899.71096589326</v>
      </c>
      <c r="F168" s="12"/>
      <c r="G168" s="12" t="n">
        <f aca="false">+E168*1.195</f>
        <v>9440.15460424245</v>
      </c>
      <c r="H168" s="12"/>
      <c r="I168" s="12" t="n">
        <f aca="false">+G168*1.15</f>
        <v>10856.1777948788</v>
      </c>
      <c r="J168" s="12"/>
      <c r="K168" s="12" t="n">
        <f aca="false">+I168*1.12</f>
        <v>12158.9191302643</v>
      </c>
      <c r="L168" s="12"/>
      <c r="M168" s="11" t="n">
        <f aca="false">+K168*1.04</f>
        <v>12645.2758954748</v>
      </c>
      <c r="N168" s="12"/>
      <c r="O168" s="12" t="n">
        <f aca="false">+M168*1.032</f>
        <v>13049.92472413</v>
      </c>
      <c r="P168" s="12"/>
      <c r="Q168" s="12" t="n">
        <f aca="false">+O168*1.04</f>
        <v>13571.9217130952</v>
      </c>
      <c r="R168" s="12"/>
      <c r="S168" s="12" t="n">
        <f aca="false">+Q168*1.03</f>
        <v>13979.0793644881</v>
      </c>
      <c r="T168" s="12"/>
      <c r="U168" s="12" t="n">
        <f aca="false">+S168*1.03</f>
        <v>14398.4517454227</v>
      </c>
      <c r="V168" s="12"/>
      <c r="W168" s="12" t="n">
        <f aca="false">+U168*1.025</f>
        <v>14758.4130390583</v>
      </c>
      <c r="Y168" s="12" t="n">
        <f aca="false">+W168*1.02</f>
        <v>15053.5812998395</v>
      </c>
      <c r="Z168" s="12"/>
      <c r="AA168" s="12" t="n">
        <f aca="false">+Y168*1.015</f>
        <v>15279.3850193371</v>
      </c>
      <c r="AB168" s="12"/>
      <c r="AC168" s="12" t="n">
        <f aca="false">+AA168*1.017</f>
        <v>15539.1345646658</v>
      </c>
      <c r="AD168" s="12"/>
      <c r="AE168" s="12" t="n">
        <f aca="false">+AC168*1.028</f>
        <v>15974.2303324764</v>
      </c>
      <c r="AF168" s="12"/>
      <c r="AG168" s="12" t="n">
        <f aca="false">+AE168*1.02</f>
        <v>16293.714939126</v>
      </c>
      <c r="AH168" s="12"/>
      <c r="AI168" s="14" t="n">
        <v>18000</v>
      </c>
      <c r="AJ168" s="12"/>
      <c r="AK168" s="14" t="n">
        <v>18000</v>
      </c>
      <c r="AL168" s="12"/>
      <c r="AM168" s="12" t="n">
        <f aca="false">+AK168*1.013</f>
        <v>18234</v>
      </c>
      <c r="AN168" s="12"/>
      <c r="AO168" s="12" t="n">
        <f aca="false">+AM168*1.013</f>
        <v>18471.042</v>
      </c>
      <c r="AP168" s="12"/>
      <c r="AQ168" s="12" t="n">
        <f aca="false">+AO168*1.015</f>
        <v>18748.10763</v>
      </c>
      <c r="AR168" s="12"/>
      <c r="AS168" s="12" t="n">
        <f aca="false">+AQ168*1.015</f>
        <v>19029.32924445</v>
      </c>
      <c r="AT168" s="12"/>
      <c r="AU168" s="12" t="n">
        <f aca="false">+AS168*1.018</f>
        <v>19371.8571708501</v>
      </c>
      <c r="AV168" s="12"/>
      <c r="AW168" s="12" t="n">
        <f aca="false">+AU168*1.02</f>
        <v>19759.2943142671</v>
      </c>
      <c r="AX168" s="12"/>
      <c r="AY168" s="12" t="n">
        <f aca="false">+AW168*1.018</f>
        <v>20114.9616119239</v>
      </c>
      <c r="AZ168" s="12"/>
      <c r="BA168" s="12" t="n">
        <f aca="false">+AY168*1.02</f>
        <v>20517.2608441624</v>
      </c>
      <c r="BB168" s="12"/>
    </row>
    <row r="169" customFormat="false" ht="14.25" hidden="false" customHeight="false" outlineLevel="0" collapsed="false">
      <c r="B169" s="0" t="s">
        <v>324</v>
      </c>
      <c r="D169" s="1" t="s">
        <v>325</v>
      </c>
      <c r="E169" s="12"/>
      <c r="F169" s="11" t="s">
        <v>325</v>
      </c>
      <c r="H169" s="0" t="s">
        <v>325</v>
      </c>
      <c r="I169" s="12"/>
      <c r="J169" s="0" t="s">
        <v>325</v>
      </c>
      <c r="L169" s="0" t="s">
        <v>325</v>
      </c>
      <c r="M169" s="11"/>
      <c r="N169" s="0" t="s">
        <v>325</v>
      </c>
      <c r="P169" s="0" t="s">
        <v>325</v>
      </c>
      <c r="R169" s="0" t="s">
        <v>325</v>
      </c>
      <c r="T169" s="0" t="s">
        <v>325</v>
      </c>
      <c r="V169" s="0" t="s">
        <v>325</v>
      </c>
      <c r="W169" s="12"/>
      <c r="X169" s="0" t="s">
        <v>325</v>
      </c>
      <c r="Z169" s="0" t="s">
        <v>325</v>
      </c>
      <c r="AA169" s="12"/>
      <c r="AB169" s="0" t="s">
        <v>325</v>
      </c>
      <c r="AD169" s="0" t="s">
        <v>325</v>
      </c>
      <c r="AE169" s="12"/>
      <c r="AF169" s="0" t="s">
        <v>325</v>
      </c>
      <c r="AH169" s="0" t="s">
        <v>325</v>
      </c>
      <c r="AJ169" s="0" t="s">
        <v>325</v>
      </c>
      <c r="AL169" s="0" t="s">
        <v>325</v>
      </c>
      <c r="AN169" s="0" t="s">
        <v>325</v>
      </c>
      <c r="AP169" s="0" t="s">
        <v>325</v>
      </c>
      <c r="AR169" s="0" t="s">
        <v>325</v>
      </c>
      <c r="AT169" s="0" t="s">
        <v>325</v>
      </c>
      <c r="AV169" s="0" t="s">
        <v>325</v>
      </c>
      <c r="AX169" s="0" t="s">
        <v>325</v>
      </c>
      <c r="AZ169" s="0" t="s">
        <v>325</v>
      </c>
      <c r="BB169" s="0" t="s">
        <v>325</v>
      </c>
    </row>
    <row r="171" customFormat="false" ht="14.25" hidden="false" customHeight="false" outlineLevel="0" collapsed="false">
      <c r="K171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5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2023-06-26T18:21:37Z</dcterms:created>
  <dc:creator>Malena Sepúlveda</dc:creator>
  <dc:description/>
  <dc:language>es-AR</dc:language>
  <cp:lastModifiedBy/>
  <cp:lastPrinted>2026-03-10T08:16:40Z</cp:lastPrinted>
  <dcterms:modified xsi:type="dcterms:W3CDTF">2026-03-10T08:16:43Z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